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" windowWidth="13056" windowHeight="7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<sst xmlns="http://schemas.openxmlformats.org/spreadsheetml/2006/main" count="14" uniqueCount="13">
  <si>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index</t>
  </si>
  <si>
    <t>ind--median</t>
  </si>
  <si>
    <t>weight</t>
  </si>
  <si>
    <t>ind*weight</t>
  </si>
  <si>
    <t>index values</t>
  </si>
  <si>
    <t>ind-median</t>
  </si>
  <si>
    <t>avg</t>
  </si>
  <si>
    <t>sd</t>
  </si>
  <si>
    <t>median</t>
  </si>
  <si>
    <t>var</t>
  </si>
  <si>
    <t>eff%</t>
  </si>
  <si>
    <t>count</t>
  </si>
  <si>
    <t>core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</si>
</sst>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8515625" style="1" bestFit="1" customWidth="1"/>
    <col min="2" max="2" width="6.00390625" style="1" bestFit="1" customWidth="1"/>
    <col min="3" max="3" width="10.7109375" style="1" bestFit="1" customWidth="1"/>
    <col min="4" max="4" width="6.140625" style="1" bestFit="1" customWidth="1"/>
    <col min="5" max="5" width="9.28125" style="1" bestFit="1" customWidth="1"/>
    <col min="6" max="6" width="6.8515625" style="1" bestFit="1" customWidth="1"/>
    <col min="7" max="7" width="10.7109375" style="1" bestFit="1" customWidth="1"/>
    <col min="8" max="8" width="10.00390625" style="1" bestFit="1" customWidth="1"/>
    <col min="9" max="9" width="9.28125" style="1" bestFit="1" customWidth="1"/>
  </cols>
  <sheetData>
    <row r="1" spans="1:9" ht="12.75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I1" s="1" t="s">
        <v>3</v>
      </c>
    </row>
    <row r="2" spans="1:9" ht="12.75">
      <c r="A2"/>
      <c r="B2"/>
      <c r="C2" s="1" t="e">
        <f>ABS(B2-G$4)</f>
        <v>#NUM!</v>
      </c>
      <c r="D2" s="1" t="e">
        <f>IF(((B2-G$4)/(9*H$4))^2&lt;1,(1-((B2-G$4)/(9*H$4))^2)^2,0)</f>
        <v>#NUM!</v>
      </c>
      <c r="E2" s="1" t="e">
        <f>IF(D2&gt;0,B2*D2,"no data")</f>
        <v>#NUM!</v>
      </c>
      <c r="F2" s="1" t="s">
        <v>6</v>
      </c>
      <c r="G2" s="1" t="e">
        <f>AVERAGE(B:B)</f>
        <v>#DIV/0!</v>
      </c>
      <c r="I2" s="1" t="e">
        <f>SUM(E:E)/SUM(D:D)</f>
        <v>#NUM!</v>
      </c>
    </row>
    <row r="3" spans="1:9" ht="12.75">
      <c r="A3"/>
      <c r="B3"/>
      <c r="C3"/>
      <c r="D3"/>
      <c r="E3"/>
      <c r="F3" s="1" t="s">
        <v>7</v>
      </c>
      <c r="G3" s="1" t="e">
        <f>STDEV(B:B)</f>
        <v>#DIV/0!</v>
      </c>
      <c r="I3" s="1" t="e">
        <f>STDEV(E:E)</f>
        <v>#NUM!</v>
      </c>
    </row>
    <row r="4" spans="1:8" ht="12.75">
      <c r="A4"/>
      <c r="B4"/>
      <c r="C4"/>
      <c r="D4"/>
      <c r="E4"/>
      <c r="F4" s="1" t="s">
        <v>8</v>
      </c>
      <c r="G4" s="1" t="e">
        <f>MEDIAN(B:B)</f>
        <v>#NUM!</v>
      </c>
      <c r="H4" s="1" t="e">
        <f>MEDIAN(C:C)</f>
        <v>#NUM!</v>
      </c>
    </row>
    <row r="5" spans="1:9" ht="12.75">
      <c r="A5"/>
      <c r="B5"/>
      <c r="C5"/>
      <c r="D5"/>
      <c r="E5"/>
      <c r="F5" s="1" t="s">
        <v>9</v>
      </c>
      <c r="G5" s="1" t="e">
        <f>VAR(B:B)</f>
        <v>#DIV/0!</v>
      </c>
      <c r="I5" s="1" t="e">
        <f>VAR(E:E)</f>
        <v>#NUM!</v>
      </c>
    </row>
    <row r="6" spans="1:7" ht="12.75">
      <c r="A6"/>
      <c r="B6"/>
      <c r="C6"/>
      <c r="D6"/>
      <c r="E6"/>
      <c r="F6" s="1" t="s">
        <v>10</v>
      </c>
      <c r="G6" s="1" t="e">
        <f>G5/I5</f>
        <v>#DIV/0!</v>
      </c>
    </row>
    <row r="7" spans="1:9" ht="12.75">
      <c r="A7"/>
      <c r="B7"/>
      <c r="C7"/>
      <c r="D7"/>
      <c r="E7"/>
      <c r="F7" s="1" t="s">
        <v>11</v>
      </c>
      <c r="G7" s="2">
        <f>COUNT(B:B)</f>
        <v>0</v>
      </c>
      <c r="I7" s="2">
        <f>COUNT(E:E)</f>
        <v>0</v>
      </c>
    </row>
    <row r="8" spans="1:5" ht="12.75">
      <c r="A8"/>
      <c r="B8"/>
      <c r="C8"/>
      <c r="D8"/>
      <c r="E8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Sheppard</dc:creator>
  <cp:keywords/>
  <dc:description/>
  <cp:lastModifiedBy>Paul R. Sheppard</cp:lastModifiedBy>
  <dcterms:created xsi:type="dcterms:W3CDTF">2000-04-17T17:58:15Z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