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webhome\DISC2019\"/>
    </mc:Choice>
  </mc:AlternateContent>
  <xr:revisionPtr revIDLastSave="0" documentId="8_{84671800-DFAD-4D5E-9FB3-4E71C7B8943B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sm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3" i="1"/>
  <c r="H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D2" i="1"/>
  <c r="G2" i="1"/>
  <c r="D7" i="1" l="1"/>
  <c r="D11" i="1"/>
  <c r="D15" i="1"/>
  <c r="D19" i="1"/>
  <c r="D23" i="1"/>
  <c r="D27" i="1"/>
  <c r="D31" i="1"/>
  <c r="D35" i="1"/>
  <c r="D39" i="1"/>
  <c r="D43" i="1"/>
  <c r="D47" i="1"/>
  <c r="D51" i="1"/>
  <c r="D55" i="1"/>
  <c r="D59" i="1"/>
  <c r="D63" i="1"/>
  <c r="D67" i="1"/>
  <c r="D71" i="1"/>
  <c r="D75" i="1"/>
  <c r="D79" i="1"/>
  <c r="D83" i="1"/>
  <c r="D87" i="1"/>
  <c r="D91" i="1"/>
  <c r="D95" i="1"/>
  <c r="D99" i="1"/>
  <c r="D103" i="1"/>
  <c r="D107" i="1"/>
  <c r="D111" i="1"/>
  <c r="D115" i="1"/>
  <c r="D119" i="1"/>
  <c r="D123" i="1"/>
  <c r="D127" i="1"/>
  <c r="D131" i="1"/>
  <c r="D135" i="1"/>
  <c r="D139" i="1"/>
  <c r="D143" i="1"/>
  <c r="D147" i="1"/>
  <c r="D151" i="1"/>
  <c r="D155" i="1"/>
  <c r="D159" i="1"/>
  <c r="D163" i="1"/>
  <c r="D167" i="1"/>
  <c r="C3" i="1"/>
  <c r="D3" i="1" s="1"/>
  <c r="C4" i="1"/>
  <c r="D4" i="1" s="1"/>
  <c r="C5" i="1"/>
  <c r="D6" i="1" s="1"/>
  <c r="C6" i="1"/>
  <c r="C7" i="1"/>
  <c r="C8" i="1"/>
  <c r="D8" i="1" s="1"/>
  <c r="C9" i="1"/>
  <c r="D9" i="1" s="1"/>
  <c r="C10" i="1"/>
  <c r="C11" i="1"/>
  <c r="C12" i="1"/>
  <c r="D12" i="1" s="1"/>
  <c r="C13" i="1"/>
  <c r="D14" i="1" s="1"/>
  <c r="C14" i="1"/>
  <c r="C15" i="1"/>
  <c r="C16" i="1"/>
  <c r="D16" i="1" s="1"/>
  <c r="C17" i="1"/>
  <c r="D18" i="1" s="1"/>
  <c r="C18" i="1"/>
  <c r="C19" i="1"/>
  <c r="C20" i="1"/>
  <c r="D20" i="1" s="1"/>
  <c r="C21" i="1"/>
  <c r="D22" i="1" s="1"/>
  <c r="C22" i="1"/>
  <c r="C23" i="1"/>
  <c r="C24" i="1"/>
  <c r="D24" i="1" s="1"/>
  <c r="C25" i="1"/>
  <c r="D25" i="1" s="1"/>
  <c r="C26" i="1"/>
  <c r="C27" i="1"/>
  <c r="C28" i="1"/>
  <c r="D28" i="1" s="1"/>
  <c r="C29" i="1"/>
  <c r="D30" i="1" s="1"/>
  <c r="C30" i="1"/>
  <c r="C31" i="1"/>
  <c r="C32" i="1"/>
  <c r="D32" i="1" s="1"/>
  <c r="C33" i="1"/>
  <c r="D33" i="1" s="1"/>
  <c r="C34" i="1"/>
  <c r="C35" i="1"/>
  <c r="C36" i="1"/>
  <c r="D36" i="1" s="1"/>
  <c r="C37" i="1"/>
  <c r="D38" i="1" s="1"/>
  <c r="C38" i="1"/>
  <c r="C39" i="1"/>
  <c r="C40" i="1"/>
  <c r="D40" i="1" s="1"/>
  <c r="C41" i="1"/>
  <c r="D41" i="1" s="1"/>
  <c r="C42" i="1"/>
  <c r="C43" i="1"/>
  <c r="C44" i="1"/>
  <c r="D44" i="1" s="1"/>
  <c r="C45" i="1"/>
  <c r="D46" i="1" s="1"/>
  <c r="C46" i="1"/>
  <c r="C47" i="1"/>
  <c r="C48" i="1"/>
  <c r="D48" i="1" s="1"/>
  <c r="C49" i="1"/>
  <c r="D49" i="1" s="1"/>
  <c r="C50" i="1"/>
  <c r="C51" i="1"/>
  <c r="C52" i="1"/>
  <c r="D52" i="1" s="1"/>
  <c r="C53" i="1"/>
  <c r="D54" i="1" s="1"/>
  <c r="C54" i="1"/>
  <c r="C55" i="1"/>
  <c r="C56" i="1"/>
  <c r="D56" i="1" s="1"/>
  <c r="C57" i="1"/>
  <c r="D57" i="1" s="1"/>
  <c r="C58" i="1"/>
  <c r="C59" i="1"/>
  <c r="C60" i="1"/>
  <c r="D60" i="1" s="1"/>
  <c r="C61" i="1"/>
  <c r="D62" i="1" s="1"/>
  <c r="C62" i="1"/>
  <c r="C63" i="1"/>
  <c r="C64" i="1"/>
  <c r="D64" i="1" s="1"/>
  <c r="C65" i="1"/>
  <c r="D65" i="1" s="1"/>
  <c r="C66" i="1"/>
  <c r="C67" i="1"/>
  <c r="C68" i="1"/>
  <c r="D68" i="1" s="1"/>
  <c r="C69" i="1"/>
  <c r="D69" i="1" s="1"/>
  <c r="C70" i="1"/>
  <c r="C71" i="1"/>
  <c r="C72" i="1"/>
  <c r="D72" i="1" s="1"/>
  <c r="C73" i="1"/>
  <c r="D74" i="1" s="1"/>
  <c r="C74" i="1"/>
  <c r="C75" i="1"/>
  <c r="C76" i="1"/>
  <c r="D76" i="1" s="1"/>
  <c r="C77" i="1"/>
  <c r="D77" i="1" s="1"/>
  <c r="C78" i="1"/>
  <c r="C79" i="1"/>
  <c r="C80" i="1"/>
  <c r="D80" i="1" s="1"/>
  <c r="C81" i="1"/>
  <c r="D82" i="1" s="1"/>
  <c r="C82" i="1"/>
  <c r="C83" i="1"/>
  <c r="C84" i="1"/>
  <c r="D84" i="1" s="1"/>
  <c r="C85" i="1"/>
  <c r="D85" i="1" s="1"/>
  <c r="C86" i="1"/>
  <c r="C87" i="1"/>
  <c r="C88" i="1"/>
  <c r="D88" i="1" s="1"/>
  <c r="C89" i="1"/>
  <c r="D90" i="1" s="1"/>
  <c r="C90" i="1"/>
  <c r="C91" i="1"/>
  <c r="C92" i="1"/>
  <c r="D92" i="1" s="1"/>
  <c r="C93" i="1"/>
  <c r="D93" i="1" s="1"/>
  <c r="C94" i="1"/>
  <c r="C95" i="1"/>
  <c r="C96" i="1"/>
  <c r="D96" i="1" s="1"/>
  <c r="C97" i="1"/>
  <c r="D98" i="1" s="1"/>
  <c r="C98" i="1"/>
  <c r="C99" i="1"/>
  <c r="C100" i="1"/>
  <c r="D100" i="1" s="1"/>
  <c r="C101" i="1"/>
  <c r="D101" i="1" s="1"/>
  <c r="C102" i="1"/>
  <c r="C103" i="1"/>
  <c r="C104" i="1"/>
  <c r="D104" i="1" s="1"/>
  <c r="C105" i="1"/>
  <c r="D106" i="1" s="1"/>
  <c r="C106" i="1"/>
  <c r="C107" i="1"/>
  <c r="C108" i="1"/>
  <c r="D108" i="1" s="1"/>
  <c r="C109" i="1"/>
  <c r="D109" i="1" s="1"/>
  <c r="C110" i="1"/>
  <c r="C111" i="1"/>
  <c r="C112" i="1"/>
  <c r="D112" i="1" s="1"/>
  <c r="C113" i="1"/>
  <c r="D114" i="1" s="1"/>
  <c r="C114" i="1"/>
  <c r="C115" i="1"/>
  <c r="C116" i="1"/>
  <c r="D116" i="1" s="1"/>
  <c r="C117" i="1"/>
  <c r="D117" i="1" s="1"/>
  <c r="C118" i="1"/>
  <c r="C119" i="1"/>
  <c r="C120" i="1"/>
  <c r="D120" i="1" s="1"/>
  <c r="C121" i="1"/>
  <c r="D122" i="1" s="1"/>
  <c r="C122" i="1"/>
  <c r="C123" i="1"/>
  <c r="C124" i="1"/>
  <c r="D124" i="1" s="1"/>
  <c r="C125" i="1"/>
  <c r="D125" i="1" s="1"/>
  <c r="C126" i="1"/>
  <c r="C127" i="1"/>
  <c r="C128" i="1"/>
  <c r="D128" i="1" s="1"/>
  <c r="C129" i="1"/>
  <c r="D130" i="1" s="1"/>
  <c r="C130" i="1"/>
  <c r="C131" i="1"/>
  <c r="C132" i="1"/>
  <c r="D132" i="1" s="1"/>
  <c r="C133" i="1"/>
  <c r="D133" i="1" s="1"/>
  <c r="C134" i="1"/>
  <c r="C135" i="1"/>
  <c r="C136" i="1"/>
  <c r="D136" i="1" s="1"/>
  <c r="C137" i="1"/>
  <c r="D138" i="1" s="1"/>
  <c r="C138" i="1"/>
  <c r="C139" i="1"/>
  <c r="C140" i="1"/>
  <c r="D140" i="1" s="1"/>
  <c r="C141" i="1"/>
  <c r="D141" i="1" s="1"/>
  <c r="C142" i="1"/>
  <c r="C143" i="1"/>
  <c r="C144" i="1"/>
  <c r="D144" i="1" s="1"/>
  <c r="C145" i="1"/>
  <c r="D146" i="1" s="1"/>
  <c r="C146" i="1"/>
  <c r="C147" i="1"/>
  <c r="C148" i="1"/>
  <c r="D148" i="1" s="1"/>
  <c r="C149" i="1"/>
  <c r="D149" i="1" s="1"/>
  <c r="C150" i="1"/>
  <c r="C151" i="1"/>
  <c r="C152" i="1"/>
  <c r="D152" i="1" s="1"/>
  <c r="C153" i="1"/>
  <c r="D154" i="1" s="1"/>
  <c r="C154" i="1"/>
  <c r="C155" i="1"/>
  <c r="C156" i="1"/>
  <c r="D156" i="1" s="1"/>
  <c r="C157" i="1"/>
  <c r="D157" i="1" s="1"/>
  <c r="C158" i="1"/>
  <c r="C159" i="1"/>
  <c r="C160" i="1"/>
  <c r="D160" i="1" s="1"/>
  <c r="C161" i="1"/>
  <c r="D162" i="1" s="1"/>
  <c r="C162" i="1"/>
  <c r="C163" i="1"/>
  <c r="C164" i="1"/>
  <c r="D164" i="1" s="1"/>
  <c r="C165" i="1"/>
  <c r="D165" i="1" s="1"/>
  <c r="C166" i="1"/>
  <c r="C167" i="1"/>
  <c r="C2" i="1"/>
  <c r="D166" i="1" l="1"/>
  <c r="D158" i="1"/>
  <c r="D150" i="1"/>
  <c r="D142" i="1"/>
  <c r="D134" i="1"/>
  <c r="D126" i="1"/>
  <c r="D118" i="1"/>
  <c r="D110" i="1"/>
  <c r="D102" i="1"/>
  <c r="D94" i="1"/>
  <c r="D86" i="1"/>
  <c r="D78" i="1"/>
  <c r="D70" i="1"/>
  <c r="D66" i="1"/>
  <c r="D58" i="1"/>
  <c r="D50" i="1"/>
  <c r="D42" i="1"/>
  <c r="D34" i="1"/>
  <c r="D26" i="1"/>
  <c r="D10" i="1"/>
  <c r="D161" i="1"/>
  <c r="D153" i="1"/>
  <c r="D145" i="1"/>
  <c r="D137" i="1"/>
  <c r="D129" i="1"/>
  <c r="D121" i="1"/>
  <c r="D113" i="1"/>
  <c r="D105" i="1"/>
  <c r="D97" i="1"/>
  <c r="D89" i="1"/>
  <c r="D81" i="1"/>
  <c r="D73" i="1"/>
  <c r="D61" i="1"/>
  <c r="D53" i="1"/>
  <c r="D45" i="1"/>
  <c r="D37" i="1"/>
  <c r="D29" i="1"/>
  <c r="D21" i="1"/>
  <c r="D17" i="1"/>
  <c r="D13" i="1"/>
  <c r="D5" i="1"/>
</calcChain>
</file>

<file path=xl/sharedStrings.xml><?xml version="1.0" encoding="utf-8"?>
<sst xmlns="http://schemas.openxmlformats.org/spreadsheetml/2006/main" count="22" uniqueCount="20">
  <si>
    <t>Year</t>
  </si>
  <si>
    <t>smc106a</t>
  </si>
  <si>
    <t>circle</t>
  </si>
  <si>
    <t>BAI</t>
  </si>
  <si>
    <t>smc107a</t>
  </si>
  <si>
    <t>1880s</t>
  </si>
  <si>
    <t>1890s</t>
  </si>
  <si>
    <t>decade</t>
  </si>
  <si>
    <t>1900s</t>
  </si>
  <si>
    <t>1910s</t>
  </si>
  <si>
    <t>1920s</t>
  </si>
  <si>
    <t>1930s</t>
  </si>
  <si>
    <t>1940s</t>
  </si>
  <si>
    <t>1950s</t>
  </si>
  <si>
    <t>1960s</t>
  </si>
  <si>
    <t>1970s</t>
  </si>
  <si>
    <t>1980s</t>
  </si>
  <si>
    <t>1990s</t>
  </si>
  <si>
    <t>2000s</t>
  </si>
  <si>
    <t>2010s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</si>
</sst>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SMC106A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smc!$B$1</c:f>
              <c:strCache>
                <c:ptCount val="1"/>
                <c:pt idx="0">
                  <c:v>smc106a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smc!$A$2:$A$167</c:f>
              <c:numCache>
                <c:formatCode>General</c:formatCode>
                <c:ptCount val="166"/>
                <c:pt idx="0">
                  <c:v>1853</c:v>
                </c:pt>
                <c:pt idx="1">
                  <c:v>1854</c:v>
                </c:pt>
                <c:pt idx="2">
                  <c:v>1855</c:v>
                </c:pt>
                <c:pt idx="3">
                  <c:v>1856</c:v>
                </c:pt>
                <c:pt idx="4">
                  <c:v>1857</c:v>
                </c:pt>
                <c:pt idx="5">
                  <c:v>1858</c:v>
                </c:pt>
                <c:pt idx="6">
                  <c:v>1859</c:v>
                </c:pt>
                <c:pt idx="7">
                  <c:v>1860</c:v>
                </c:pt>
                <c:pt idx="8">
                  <c:v>1861</c:v>
                </c:pt>
                <c:pt idx="9">
                  <c:v>1862</c:v>
                </c:pt>
                <c:pt idx="10">
                  <c:v>1863</c:v>
                </c:pt>
                <c:pt idx="11">
                  <c:v>1864</c:v>
                </c:pt>
                <c:pt idx="12">
                  <c:v>1865</c:v>
                </c:pt>
                <c:pt idx="13">
                  <c:v>1866</c:v>
                </c:pt>
                <c:pt idx="14">
                  <c:v>1867</c:v>
                </c:pt>
                <c:pt idx="15">
                  <c:v>1868</c:v>
                </c:pt>
                <c:pt idx="16">
                  <c:v>1869</c:v>
                </c:pt>
                <c:pt idx="17">
                  <c:v>1870</c:v>
                </c:pt>
                <c:pt idx="18">
                  <c:v>1871</c:v>
                </c:pt>
                <c:pt idx="19">
                  <c:v>1872</c:v>
                </c:pt>
                <c:pt idx="20">
                  <c:v>1873</c:v>
                </c:pt>
                <c:pt idx="21">
                  <c:v>1874</c:v>
                </c:pt>
                <c:pt idx="22">
                  <c:v>1875</c:v>
                </c:pt>
                <c:pt idx="23">
                  <c:v>1876</c:v>
                </c:pt>
                <c:pt idx="24">
                  <c:v>1877</c:v>
                </c:pt>
                <c:pt idx="25">
                  <c:v>1878</c:v>
                </c:pt>
                <c:pt idx="26">
                  <c:v>1879</c:v>
                </c:pt>
                <c:pt idx="27">
                  <c:v>1880</c:v>
                </c:pt>
                <c:pt idx="28">
                  <c:v>1881</c:v>
                </c:pt>
                <c:pt idx="29">
                  <c:v>1882</c:v>
                </c:pt>
                <c:pt idx="30">
                  <c:v>1883</c:v>
                </c:pt>
                <c:pt idx="31">
                  <c:v>1884</c:v>
                </c:pt>
                <c:pt idx="32">
                  <c:v>1885</c:v>
                </c:pt>
                <c:pt idx="33">
                  <c:v>1886</c:v>
                </c:pt>
                <c:pt idx="34">
                  <c:v>1887</c:v>
                </c:pt>
                <c:pt idx="35">
                  <c:v>1888</c:v>
                </c:pt>
                <c:pt idx="36">
                  <c:v>1889</c:v>
                </c:pt>
                <c:pt idx="37">
                  <c:v>1890</c:v>
                </c:pt>
                <c:pt idx="38">
                  <c:v>1891</c:v>
                </c:pt>
                <c:pt idx="39">
                  <c:v>1892</c:v>
                </c:pt>
                <c:pt idx="40">
                  <c:v>1893</c:v>
                </c:pt>
                <c:pt idx="41">
                  <c:v>1894</c:v>
                </c:pt>
                <c:pt idx="42">
                  <c:v>1895</c:v>
                </c:pt>
                <c:pt idx="43">
                  <c:v>1896</c:v>
                </c:pt>
                <c:pt idx="44">
                  <c:v>1897</c:v>
                </c:pt>
                <c:pt idx="45">
                  <c:v>1898</c:v>
                </c:pt>
                <c:pt idx="46">
                  <c:v>1899</c:v>
                </c:pt>
                <c:pt idx="47">
                  <c:v>1900</c:v>
                </c:pt>
                <c:pt idx="48">
                  <c:v>1901</c:v>
                </c:pt>
                <c:pt idx="49">
                  <c:v>1902</c:v>
                </c:pt>
                <c:pt idx="50">
                  <c:v>1903</c:v>
                </c:pt>
                <c:pt idx="51">
                  <c:v>1904</c:v>
                </c:pt>
                <c:pt idx="52">
                  <c:v>1905</c:v>
                </c:pt>
                <c:pt idx="53">
                  <c:v>1906</c:v>
                </c:pt>
                <c:pt idx="54">
                  <c:v>1907</c:v>
                </c:pt>
                <c:pt idx="55">
                  <c:v>1908</c:v>
                </c:pt>
                <c:pt idx="56">
                  <c:v>1909</c:v>
                </c:pt>
                <c:pt idx="57">
                  <c:v>1910</c:v>
                </c:pt>
                <c:pt idx="58">
                  <c:v>1911</c:v>
                </c:pt>
                <c:pt idx="59">
                  <c:v>1912</c:v>
                </c:pt>
                <c:pt idx="60">
                  <c:v>1913</c:v>
                </c:pt>
                <c:pt idx="61">
                  <c:v>1914</c:v>
                </c:pt>
                <c:pt idx="62">
                  <c:v>1915</c:v>
                </c:pt>
                <c:pt idx="63">
                  <c:v>1916</c:v>
                </c:pt>
                <c:pt idx="64">
                  <c:v>1917</c:v>
                </c:pt>
                <c:pt idx="65">
                  <c:v>1918</c:v>
                </c:pt>
                <c:pt idx="66">
                  <c:v>1919</c:v>
                </c:pt>
                <c:pt idx="67">
                  <c:v>1920</c:v>
                </c:pt>
                <c:pt idx="68">
                  <c:v>1921</c:v>
                </c:pt>
                <c:pt idx="69">
                  <c:v>1922</c:v>
                </c:pt>
                <c:pt idx="70">
                  <c:v>1923</c:v>
                </c:pt>
                <c:pt idx="71">
                  <c:v>1924</c:v>
                </c:pt>
                <c:pt idx="72">
                  <c:v>1925</c:v>
                </c:pt>
                <c:pt idx="73">
                  <c:v>1926</c:v>
                </c:pt>
                <c:pt idx="74">
                  <c:v>1927</c:v>
                </c:pt>
                <c:pt idx="75">
                  <c:v>1928</c:v>
                </c:pt>
                <c:pt idx="76">
                  <c:v>1929</c:v>
                </c:pt>
                <c:pt idx="77">
                  <c:v>1930</c:v>
                </c:pt>
                <c:pt idx="78">
                  <c:v>1931</c:v>
                </c:pt>
                <c:pt idx="79">
                  <c:v>1932</c:v>
                </c:pt>
                <c:pt idx="80">
                  <c:v>1933</c:v>
                </c:pt>
                <c:pt idx="81">
                  <c:v>1934</c:v>
                </c:pt>
                <c:pt idx="82">
                  <c:v>1935</c:v>
                </c:pt>
                <c:pt idx="83">
                  <c:v>1936</c:v>
                </c:pt>
                <c:pt idx="84">
                  <c:v>1937</c:v>
                </c:pt>
                <c:pt idx="85">
                  <c:v>1938</c:v>
                </c:pt>
                <c:pt idx="86">
                  <c:v>1939</c:v>
                </c:pt>
                <c:pt idx="87">
                  <c:v>1940</c:v>
                </c:pt>
                <c:pt idx="88">
                  <c:v>1941</c:v>
                </c:pt>
                <c:pt idx="89">
                  <c:v>1942</c:v>
                </c:pt>
                <c:pt idx="90">
                  <c:v>1943</c:v>
                </c:pt>
                <c:pt idx="91">
                  <c:v>1944</c:v>
                </c:pt>
                <c:pt idx="92">
                  <c:v>1945</c:v>
                </c:pt>
                <c:pt idx="93">
                  <c:v>1946</c:v>
                </c:pt>
                <c:pt idx="94">
                  <c:v>1947</c:v>
                </c:pt>
                <c:pt idx="95">
                  <c:v>1948</c:v>
                </c:pt>
                <c:pt idx="96">
                  <c:v>1949</c:v>
                </c:pt>
                <c:pt idx="97">
                  <c:v>1950</c:v>
                </c:pt>
                <c:pt idx="98">
                  <c:v>1951</c:v>
                </c:pt>
                <c:pt idx="99">
                  <c:v>1952</c:v>
                </c:pt>
                <c:pt idx="100">
                  <c:v>1953</c:v>
                </c:pt>
                <c:pt idx="101">
                  <c:v>1954</c:v>
                </c:pt>
                <c:pt idx="102">
                  <c:v>1955</c:v>
                </c:pt>
                <c:pt idx="103">
                  <c:v>1956</c:v>
                </c:pt>
                <c:pt idx="104">
                  <c:v>1957</c:v>
                </c:pt>
                <c:pt idx="105">
                  <c:v>1958</c:v>
                </c:pt>
                <c:pt idx="106">
                  <c:v>1959</c:v>
                </c:pt>
                <c:pt idx="107">
                  <c:v>1960</c:v>
                </c:pt>
                <c:pt idx="108">
                  <c:v>1961</c:v>
                </c:pt>
                <c:pt idx="109">
                  <c:v>1962</c:v>
                </c:pt>
                <c:pt idx="110">
                  <c:v>1963</c:v>
                </c:pt>
                <c:pt idx="111">
                  <c:v>1964</c:v>
                </c:pt>
                <c:pt idx="112">
                  <c:v>1965</c:v>
                </c:pt>
                <c:pt idx="113">
                  <c:v>1966</c:v>
                </c:pt>
                <c:pt idx="114">
                  <c:v>1967</c:v>
                </c:pt>
                <c:pt idx="115">
                  <c:v>1968</c:v>
                </c:pt>
                <c:pt idx="116">
                  <c:v>1969</c:v>
                </c:pt>
                <c:pt idx="117">
                  <c:v>1970</c:v>
                </c:pt>
                <c:pt idx="118">
                  <c:v>1971</c:v>
                </c:pt>
                <c:pt idx="119">
                  <c:v>1972</c:v>
                </c:pt>
                <c:pt idx="120">
                  <c:v>1973</c:v>
                </c:pt>
                <c:pt idx="121">
                  <c:v>1974</c:v>
                </c:pt>
                <c:pt idx="122">
                  <c:v>1975</c:v>
                </c:pt>
                <c:pt idx="123">
                  <c:v>1976</c:v>
                </c:pt>
                <c:pt idx="124">
                  <c:v>1977</c:v>
                </c:pt>
                <c:pt idx="125">
                  <c:v>1978</c:v>
                </c:pt>
                <c:pt idx="126">
                  <c:v>1979</c:v>
                </c:pt>
                <c:pt idx="127">
                  <c:v>1980</c:v>
                </c:pt>
                <c:pt idx="128">
                  <c:v>1981</c:v>
                </c:pt>
                <c:pt idx="129">
                  <c:v>1982</c:v>
                </c:pt>
                <c:pt idx="130">
                  <c:v>1983</c:v>
                </c:pt>
                <c:pt idx="131">
                  <c:v>1984</c:v>
                </c:pt>
                <c:pt idx="132">
                  <c:v>1985</c:v>
                </c:pt>
                <c:pt idx="133">
                  <c:v>1986</c:v>
                </c:pt>
                <c:pt idx="134">
                  <c:v>1987</c:v>
                </c:pt>
                <c:pt idx="135">
                  <c:v>1988</c:v>
                </c:pt>
                <c:pt idx="136">
                  <c:v>1989</c:v>
                </c:pt>
                <c:pt idx="137">
                  <c:v>1990</c:v>
                </c:pt>
                <c:pt idx="138">
                  <c:v>1991</c:v>
                </c:pt>
                <c:pt idx="139">
                  <c:v>1992</c:v>
                </c:pt>
                <c:pt idx="140">
                  <c:v>1993</c:v>
                </c:pt>
                <c:pt idx="141">
                  <c:v>1994</c:v>
                </c:pt>
                <c:pt idx="142">
                  <c:v>1995</c:v>
                </c:pt>
                <c:pt idx="143">
                  <c:v>1996</c:v>
                </c:pt>
                <c:pt idx="144">
                  <c:v>1997</c:v>
                </c:pt>
                <c:pt idx="145">
                  <c:v>1998</c:v>
                </c:pt>
                <c:pt idx="146">
                  <c:v>1999</c:v>
                </c:pt>
                <c:pt idx="147">
                  <c:v>2000</c:v>
                </c:pt>
                <c:pt idx="148">
                  <c:v>2001</c:v>
                </c:pt>
                <c:pt idx="149">
                  <c:v>2002</c:v>
                </c:pt>
                <c:pt idx="150">
                  <c:v>2003</c:v>
                </c:pt>
                <c:pt idx="151">
                  <c:v>2004</c:v>
                </c:pt>
                <c:pt idx="152">
                  <c:v>2005</c:v>
                </c:pt>
                <c:pt idx="153">
                  <c:v>2006</c:v>
                </c:pt>
                <c:pt idx="154">
                  <c:v>2007</c:v>
                </c:pt>
                <c:pt idx="155">
                  <c:v>2008</c:v>
                </c:pt>
                <c:pt idx="156">
                  <c:v>2009</c:v>
                </c:pt>
                <c:pt idx="157">
                  <c:v>2010</c:v>
                </c:pt>
                <c:pt idx="158">
                  <c:v>2011</c:v>
                </c:pt>
                <c:pt idx="159">
                  <c:v>2012</c:v>
                </c:pt>
                <c:pt idx="160">
                  <c:v>2013</c:v>
                </c:pt>
                <c:pt idx="161">
                  <c:v>2014</c:v>
                </c:pt>
                <c:pt idx="162">
                  <c:v>2015</c:v>
                </c:pt>
                <c:pt idx="163">
                  <c:v>2016</c:v>
                </c:pt>
                <c:pt idx="164">
                  <c:v>2017</c:v>
                </c:pt>
                <c:pt idx="165">
                  <c:v>2018</c:v>
                </c:pt>
              </c:numCache>
            </c:numRef>
          </c:xVal>
          <c:yVal>
            <c:numRef>
              <c:f>smc!$B$2:$B$167</c:f>
              <c:numCache>
                <c:formatCode>General</c:formatCode>
                <c:ptCount val="166"/>
                <c:pt idx="0">
                  <c:v>2.262</c:v>
                </c:pt>
                <c:pt idx="1">
                  <c:v>1.675</c:v>
                </c:pt>
                <c:pt idx="2">
                  <c:v>1.8240000000000001</c:v>
                </c:pt>
                <c:pt idx="3">
                  <c:v>1.784</c:v>
                </c:pt>
                <c:pt idx="4">
                  <c:v>0.29299999999999998</c:v>
                </c:pt>
                <c:pt idx="5">
                  <c:v>1.143</c:v>
                </c:pt>
                <c:pt idx="6">
                  <c:v>0.72399999999999998</c:v>
                </c:pt>
                <c:pt idx="7">
                  <c:v>0.53500000000000003</c:v>
                </c:pt>
                <c:pt idx="8">
                  <c:v>0.35299999999999998</c:v>
                </c:pt>
                <c:pt idx="9">
                  <c:v>0.44900000000000001</c:v>
                </c:pt>
                <c:pt idx="10">
                  <c:v>0.60700010000000004</c:v>
                </c:pt>
                <c:pt idx="11">
                  <c:v>0.318</c:v>
                </c:pt>
                <c:pt idx="12">
                  <c:v>0.53900000000000003</c:v>
                </c:pt>
                <c:pt idx="13">
                  <c:v>0.65900000000000003</c:v>
                </c:pt>
                <c:pt idx="14">
                  <c:v>0.69099999999999995</c:v>
                </c:pt>
                <c:pt idx="15">
                  <c:v>1.8</c:v>
                </c:pt>
                <c:pt idx="16">
                  <c:v>0.58099999999999996</c:v>
                </c:pt>
                <c:pt idx="17">
                  <c:v>0.80700000000000005</c:v>
                </c:pt>
                <c:pt idx="18">
                  <c:v>0.39700000000000002</c:v>
                </c:pt>
                <c:pt idx="19">
                  <c:v>0.58299999999999996</c:v>
                </c:pt>
                <c:pt idx="20">
                  <c:v>0.38400000000000001</c:v>
                </c:pt>
                <c:pt idx="21">
                  <c:v>0.7</c:v>
                </c:pt>
                <c:pt idx="22">
                  <c:v>0.64900000000000002</c:v>
                </c:pt>
                <c:pt idx="23">
                  <c:v>0.48799999999999999</c:v>
                </c:pt>
                <c:pt idx="24">
                  <c:v>1.1200000000000001</c:v>
                </c:pt>
                <c:pt idx="25">
                  <c:v>0.66400000000000003</c:v>
                </c:pt>
                <c:pt idx="26">
                  <c:v>0.56100000000000005</c:v>
                </c:pt>
                <c:pt idx="27">
                  <c:v>0.29799999999999999</c:v>
                </c:pt>
                <c:pt idx="28">
                  <c:v>0.39300000000000002</c:v>
                </c:pt>
                <c:pt idx="29">
                  <c:v>0.45200000000000001</c:v>
                </c:pt>
                <c:pt idx="30">
                  <c:v>0.52300000000000002</c:v>
                </c:pt>
                <c:pt idx="31">
                  <c:v>0.47699999999999998</c:v>
                </c:pt>
                <c:pt idx="32">
                  <c:v>1.393</c:v>
                </c:pt>
                <c:pt idx="33">
                  <c:v>0.85899999999999999</c:v>
                </c:pt>
                <c:pt idx="34">
                  <c:v>1.0289999999999999</c:v>
                </c:pt>
                <c:pt idx="35">
                  <c:v>1.0609999999999999</c:v>
                </c:pt>
                <c:pt idx="36">
                  <c:v>0.71499999999999997</c:v>
                </c:pt>
                <c:pt idx="37">
                  <c:v>1.081</c:v>
                </c:pt>
                <c:pt idx="38">
                  <c:v>0.78</c:v>
                </c:pt>
                <c:pt idx="39">
                  <c:v>0.54300000000000004</c:v>
                </c:pt>
                <c:pt idx="40">
                  <c:v>0.371</c:v>
                </c:pt>
                <c:pt idx="41">
                  <c:v>0.443</c:v>
                </c:pt>
                <c:pt idx="42">
                  <c:v>0.503</c:v>
                </c:pt>
                <c:pt idx="43">
                  <c:v>0.30399999999999999</c:v>
                </c:pt>
                <c:pt idx="44">
                  <c:v>0.499</c:v>
                </c:pt>
                <c:pt idx="45">
                  <c:v>0.625</c:v>
                </c:pt>
                <c:pt idx="46">
                  <c:v>0.48</c:v>
                </c:pt>
                <c:pt idx="47">
                  <c:v>0.24</c:v>
                </c:pt>
                <c:pt idx="48">
                  <c:v>0.34300000000000003</c:v>
                </c:pt>
                <c:pt idx="49">
                  <c:v>0.20499999999999999</c:v>
                </c:pt>
                <c:pt idx="50">
                  <c:v>0.44</c:v>
                </c:pt>
                <c:pt idx="51">
                  <c:v>8.1000000000000003E-2</c:v>
                </c:pt>
                <c:pt idx="52">
                  <c:v>0.253</c:v>
                </c:pt>
                <c:pt idx="53">
                  <c:v>0.245</c:v>
                </c:pt>
                <c:pt idx="54">
                  <c:v>0.88300000000000001</c:v>
                </c:pt>
                <c:pt idx="55">
                  <c:v>0.76500000000000001</c:v>
                </c:pt>
                <c:pt idx="56">
                  <c:v>0.76</c:v>
                </c:pt>
                <c:pt idx="57">
                  <c:v>0.48299999999999998</c:v>
                </c:pt>
                <c:pt idx="58">
                  <c:v>0.51700000000000002</c:v>
                </c:pt>
                <c:pt idx="59">
                  <c:v>0.22800000000000001</c:v>
                </c:pt>
                <c:pt idx="60">
                  <c:v>0.185</c:v>
                </c:pt>
                <c:pt idx="61">
                  <c:v>0.35099999999999998</c:v>
                </c:pt>
                <c:pt idx="62">
                  <c:v>0.52500000000000002</c:v>
                </c:pt>
                <c:pt idx="63">
                  <c:v>0.69299999999999995</c:v>
                </c:pt>
                <c:pt idx="64">
                  <c:v>0.57199999999999995</c:v>
                </c:pt>
                <c:pt idx="65">
                  <c:v>0.57999999999999996</c:v>
                </c:pt>
                <c:pt idx="66">
                  <c:v>0.40400000000000003</c:v>
                </c:pt>
                <c:pt idx="67">
                  <c:v>0.442</c:v>
                </c:pt>
                <c:pt idx="68">
                  <c:v>0.624</c:v>
                </c:pt>
                <c:pt idx="69">
                  <c:v>0.44600000000000001</c:v>
                </c:pt>
                <c:pt idx="70">
                  <c:v>0.32</c:v>
                </c:pt>
                <c:pt idx="71">
                  <c:v>0.59899999999999998</c:v>
                </c:pt>
                <c:pt idx="72">
                  <c:v>0.5</c:v>
                </c:pt>
                <c:pt idx="73">
                  <c:v>0.36299999999999999</c:v>
                </c:pt>
                <c:pt idx="74">
                  <c:v>0.65500000000000003</c:v>
                </c:pt>
                <c:pt idx="75">
                  <c:v>0.33600000000000002</c:v>
                </c:pt>
                <c:pt idx="76">
                  <c:v>0.43099999999999999</c:v>
                </c:pt>
                <c:pt idx="77">
                  <c:v>0.317</c:v>
                </c:pt>
                <c:pt idx="78">
                  <c:v>0.14499999999999999</c:v>
                </c:pt>
                <c:pt idx="79">
                  <c:v>0.25800000000000001</c:v>
                </c:pt>
                <c:pt idx="80">
                  <c:v>0.46300000000000002</c:v>
                </c:pt>
                <c:pt idx="81">
                  <c:v>0.13200000000000001</c:v>
                </c:pt>
                <c:pt idx="82">
                  <c:v>0.38800000000000001</c:v>
                </c:pt>
                <c:pt idx="83">
                  <c:v>0.20399999999999999</c:v>
                </c:pt>
                <c:pt idx="84">
                  <c:v>0.372</c:v>
                </c:pt>
                <c:pt idx="85">
                  <c:v>0.42699999999999999</c:v>
                </c:pt>
                <c:pt idx="86">
                  <c:v>0.52</c:v>
                </c:pt>
                <c:pt idx="87">
                  <c:v>0.50500009999999995</c:v>
                </c:pt>
                <c:pt idx="88">
                  <c:v>0.627</c:v>
                </c:pt>
                <c:pt idx="89">
                  <c:v>0.72399999999999998</c:v>
                </c:pt>
                <c:pt idx="90">
                  <c:v>0.41099999999999998</c:v>
                </c:pt>
                <c:pt idx="91">
                  <c:v>0.21299999999999999</c:v>
                </c:pt>
                <c:pt idx="92">
                  <c:v>0.246</c:v>
                </c:pt>
                <c:pt idx="93">
                  <c:v>0.224</c:v>
                </c:pt>
                <c:pt idx="94">
                  <c:v>0.57499999999999996</c:v>
                </c:pt>
                <c:pt idx="95">
                  <c:v>0.72299999999999998</c:v>
                </c:pt>
                <c:pt idx="96">
                  <c:v>0.88100000000000001</c:v>
                </c:pt>
                <c:pt idx="97">
                  <c:v>0.40400000000000003</c:v>
                </c:pt>
                <c:pt idx="98">
                  <c:v>0.121</c:v>
                </c:pt>
                <c:pt idx="99">
                  <c:v>0.434</c:v>
                </c:pt>
                <c:pt idx="100">
                  <c:v>0.42599999999999999</c:v>
                </c:pt>
                <c:pt idx="101">
                  <c:v>0.20799999999999999</c:v>
                </c:pt>
                <c:pt idx="102">
                  <c:v>0.64900000000000002</c:v>
                </c:pt>
                <c:pt idx="103">
                  <c:v>0.29599999999999999</c:v>
                </c:pt>
                <c:pt idx="104">
                  <c:v>0.56799999999999995</c:v>
                </c:pt>
                <c:pt idx="105">
                  <c:v>0.60899999999999999</c:v>
                </c:pt>
                <c:pt idx="106">
                  <c:v>7.0999999999999994E-2</c:v>
                </c:pt>
                <c:pt idx="107">
                  <c:v>0.67700000000000005</c:v>
                </c:pt>
                <c:pt idx="108">
                  <c:v>0.76200000000000001</c:v>
                </c:pt>
                <c:pt idx="109">
                  <c:v>0.76100000000000001</c:v>
                </c:pt>
                <c:pt idx="110">
                  <c:v>0.54300000000000004</c:v>
                </c:pt>
                <c:pt idx="111">
                  <c:v>0.159</c:v>
                </c:pt>
                <c:pt idx="112">
                  <c:v>0.68700000000000006</c:v>
                </c:pt>
                <c:pt idx="113">
                  <c:v>0.61299999999999999</c:v>
                </c:pt>
                <c:pt idx="114">
                  <c:v>0.503</c:v>
                </c:pt>
                <c:pt idx="115">
                  <c:v>0.54200000000000004</c:v>
                </c:pt>
                <c:pt idx="116">
                  <c:v>0.66300000000000003</c:v>
                </c:pt>
                <c:pt idx="117">
                  <c:v>0.60599999999999998</c:v>
                </c:pt>
                <c:pt idx="118">
                  <c:v>0.95799999999999996</c:v>
                </c:pt>
                <c:pt idx="119">
                  <c:v>1.0169999999999999</c:v>
                </c:pt>
                <c:pt idx="120">
                  <c:v>0.72099999999999997</c:v>
                </c:pt>
                <c:pt idx="121">
                  <c:v>0.56999999999999995</c:v>
                </c:pt>
                <c:pt idx="122">
                  <c:v>0.9390001</c:v>
                </c:pt>
                <c:pt idx="123">
                  <c:v>0.33500000000000002</c:v>
                </c:pt>
                <c:pt idx="124">
                  <c:v>0.29799999999999999</c:v>
                </c:pt>
                <c:pt idx="125">
                  <c:v>0.40400000000000003</c:v>
                </c:pt>
                <c:pt idx="126">
                  <c:v>0.53800000000000003</c:v>
                </c:pt>
                <c:pt idx="127">
                  <c:v>0.68700000000000006</c:v>
                </c:pt>
                <c:pt idx="128">
                  <c:v>0.42299999999999999</c:v>
                </c:pt>
                <c:pt idx="129">
                  <c:v>0.68100000000000005</c:v>
                </c:pt>
                <c:pt idx="130">
                  <c:v>0.65100000000000002</c:v>
                </c:pt>
                <c:pt idx="131">
                  <c:v>0.46700000000000003</c:v>
                </c:pt>
                <c:pt idx="132">
                  <c:v>0.82499999999999996</c:v>
                </c:pt>
                <c:pt idx="133">
                  <c:v>0.97299999999999998</c:v>
                </c:pt>
                <c:pt idx="134">
                  <c:v>0.55700000000000005</c:v>
                </c:pt>
                <c:pt idx="135">
                  <c:v>1.123</c:v>
                </c:pt>
                <c:pt idx="136">
                  <c:v>0.94499999999999995</c:v>
                </c:pt>
                <c:pt idx="137">
                  <c:v>0.72899999999999998</c:v>
                </c:pt>
                <c:pt idx="138">
                  <c:v>1.3260000000000001</c:v>
                </c:pt>
                <c:pt idx="139">
                  <c:v>1.7470000000000001</c:v>
                </c:pt>
                <c:pt idx="140">
                  <c:v>2.1509999999999998</c:v>
                </c:pt>
                <c:pt idx="141">
                  <c:v>2.335</c:v>
                </c:pt>
                <c:pt idx="142">
                  <c:v>2.0979999999999999</c:v>
                </c:pt>
                <c:pt idx="143">
                  <c:v>1.2829999999999999</c:v>
                </c:pt>
                <c:pt idx="144">
                  <c:v>1.5129999999999999</c:v>
                </c:pt>
                <c:pt idx="145">
                  <c:v>1.296</c:v>
                </c:pt>
                <c:pt idx="146">
                  <c:v>2.11</c:v>
                </c:pt>
                <c:pt idx="147">
                  <c:v>1.532</c:v>
                </c:pt>
                <c:pt idx="148">
                  <c:v>1.0720000000000001</c:v>
                </c:pt>
                <c:pt idx="149">
                  <c:v>0.28899999999999998</c:v>
                </c:pt>
                <c:pt idx="150">
                  <c:v>0.91400000000000003</c:v>
                </c:pt>
                <c:pt idx="151">
                  <c:v>1.1120000000000001</c:v>
                </c:pt>
                <c:pt idx="152">
                  <c:v>1.1100000000000001</c:v>
                </c:pt>
                <c:pt idx="153">
                  <c:v>1.0169999999999999</c:v>
                </c:pt>
                <c:pt idx="154">
                  <c:v>1.984</c:v>
                </c:pt>
                <c:pt idx="155">
                  <c:v>1.3839999999999999</c:v>
                </c:pt>
                <c:pt idx="156">
                  <c:v>1.5349999999999999</c:v>
                </c:pt>
                <c:pt idx="157">
                  <c:v>2.6150000000000002</c:v>
                </c:pt>
                <c:pt idx="158">
                  <c:v>2.6749999999999998</c:v>
                </c:pt>
                <c:pt idx="159">
                  <c:v>1.3140000000000001</c:v>
                </c:pt>
                <c:pt idx="160">
                  <c:v>2.2839999999999998</c:v>
                </c:pt>
                <c:pt idx="161">
                  <c:v>1.5109999999999999</c:v>
                </c:pt>
                <c:pt idx="162">
                  <c:v>1.7450000000000001</c:v>
                </c:pt>
                <c:pt idx="163">
                  <c:v>0.92900000000000005</c:v>
                </c:pt>
                <c:pt idx="164">
                  <c:v>1.6739999999999999</c:v>
                </c:pt>
                <c:pt idx="165">
                  <c:v>0.53700000000000003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2BA-45FB-95CB-157607421D6D}"/>
            </c:ext>
          </c:extLst>
        </c:ser>
        <c:ser>
          <c:idx val="1"/>
          <c:order val="1"/>
          <c:tx>
            <c:v>1987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1987</c:v>
              </c:pt>
              <c:pt idx="1">
                <c:v>1987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82BA-45FB-95CB-157607421D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578184"/>
        <c:axId val="381580808"/>
      </c:scatterChart>
      <c:valAx>
        <c:axId val="381578184"/>
        <c:scaling>
          <c:orientation val="minMax"/>
          <c:max val="2020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580808"/>
        <c:crosses val="autoZero"/>
        <c:crossBetween val="midCat"/>
        <c:majorUnit val="50"/>
      </c:valAx>
      <c:valAx>
        <c:axId val="381580808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Ring Width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578184"/>
        <c:crosses val="autoZero"/>
        <c:crossBetween val="midCat"/>
        <c:majorUnit val="1"/>
        <c:min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smc!$D$1</c:f>
              <c:strCache>
                <c:ptCount val="1"/>
                <c:pt idx="0">
                  <c:v>BAI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smc!$A$2:$A$167</c:f>
              <c:numCache>
                <c:formatCode>General</c:formatCode>
                <c:ptCount val="166"/>
                <c:pt idx="0">
                  <c:v>1853</c:v>
                </c:pt>
                <c:pt idx="1">
                  <c:v>1854</c:v>
                </c:pt>
                <c:pt idx="2">
                  <c:v>1855</c:v>
                </c:pt>
                <c:pt idx="3">
                  <c:v>1856</c:v>
                </c:pt>
                <c:pt idx="4">
                  <c:v>1857</c:v>
                </c:pt>
                <c:pt idx="5">
                  <c:v>1858</c:v>
                </c:pt>
                <c:pt idx="6">
                  <c:v>1859</c:v>
                </c:pt>
                <c:pt idx="7">
                  <c:v>1860</c:v>
                </c:pt>
                <c:pt idx="8">
                  <c:v>1861</c:v>
                </c:pt>
                <c:pt idx="9">
                  <c:v>1862</c:v>
                </c:pt>
                <c:pt idx="10">
                  <c:v>1863</c:v>
                </c:pt>
                <c:pt idx="11">
                  <c:v>1864</c:v>
                </c:pt>
                <c:pt idx="12">
                  <c:v>1865</c:v>
                </c:pt>
                <c:pt idx="13">
                  <c:v>1866</c:v>
                </c:pt>
                <c:pt idx="14">
                  <c:v>1867</c:v>
                </c:pt>
                <c:pt idx="15">
                  <c:v>1868</c:v>
                </c:pt>
                <c:pt idx="16">
                  <c:v>1869</c:v>
                </c:pt>
                <c:pt idx="17">
                  <c:v>1870</c:v>
                </c:pt>
                <c:pt idx="18">
                  <c:v>1871</c:v>
                </c:pt>
                <c:pt idx="19">
                  <c:v>1872</c:v>
                </c:pt>
                <c:pt idx="20">
                  <c:v>1873</c:v>
                </c:pt>
                <c:pt idx="21">
                  <c:v>1874</c:v>
                </c:pt>
                <c:pt idx="22">
                  <c:v>1875</c:v>
                </c:pt>
                <c:pt idx="23">
                  <c:v>1876</c:v>
                </c:pt>
                <c:pt idx="24">
                  <c:v>1877</c:v>
                </c:pt>
                <c:pt idx="25">
                  <c:v>1878</c:v>
                </c:pt>
                <c:pt idx="26">
                  <c:v>1879</c:v>
                </c:pt>
                <c:pt idx="27">
                  <c:v>1880</c:v>
                </c:pt>
                <c:pt idx="28">
                  <c:v>1881</c:v>
                </c:pt>
                <c:pt idx="29">
                  <c:v>1882</c:v>
                </c:pt>
                <c:pt idx="30">
                  <c:v>1883</c:v>
                </c:pt>
                <c:pt idx="31">
                  <c:v>1884</c:v>
                </c:pt>
                <c:pt idx="32">
                  <c:v>1885</c:v>
                </c:pt>
                <c:pt idx="33">
                  <c:v>1886</c:v>
                </c:pt>
                <c:pt idx="34">
                  <c:v>1887</c:v>
                </c:pt>
                <c:pt idx="35">
                  <c:v>1888</c:v>
                </c:pt>
                <c:pt idx="36">
                  <c:v>1889</c:v>
                </c:pt>
                <c:pt idx="37">
                  <c:v>1890</c:v>
                </c:pt>
                <c:pt idx="38">
                  <c:v>1891</c:v>
                </c:pt>
                <c:pt idx="39">
                  <c:v>1892</c:v>
                </c:pt>
                <c:pt idx="40">
                  <c:v>1893</c:v>
                </c:pt>
                <c:pt idx="41">
                  <c:v>1894</c:v>
                </c:pt>
                <c:pt idx="42">
                  <c:v>1895</c:v>
                </c:pt>
                <c:pt idx="43">
                  <c:v>1896</c:v>
                </c:pt>
                <c:pt idx="44">
                  <c:v>1897</c:v>
                </c:pt>
                <c:pt idx="45">
                  <c:v>1898</c:v>
                </c:pt>
                <c:pt idx="46">
                  <c:v>1899</c:v>
                </c:pt>
                <c:pt idx="47">
                  <c:v>1900</c:v>
                </c:pt>
                <c:pt idx="48">
                  <c:v>1901</c:v>
                </c:pt>
                <c:pt idx="49">
                  <c:v>1902</c:v>
                </c:pt>
                <c:pt idx="50">
                  <c:v>1903</c:v>
                </c:pt>
                <c:pt idx="51">
                  <c:v>1904</c:v>
                </c:pt>
                <c:pt idx="52">
                  <c:v>1905</c:v>
                </c:pt>
                <c:pt idx="53">
                  <c:v>1906</c:v>
                </c:pt>
                <c:pt idx="54">
                  <c:v>1907</c:v>
                </c:pt>
                <c:pt idx="55">
                  <c:v>1908</c:v>
                </c:pt>
                <c:pt idx="56">
                  <c:v>1909</c:v>
                </c:pt>
                <c:pt idx="57">
                  <c:v>1910</c:v>
                </c:pt>
                <c:pt idx="58">
                  <c:v>1911</c:v>
                </c:pt>
                <c:pt idx="59">
                  <c:v>1912</c:v>
                </c:pt>
                <c:pt idx="60">
                  <c:v>1913</c:v>
                </c:pt>
                <c:pt idx="61">
                  <c:v>1914</c:v>
                </c:pt>
                <c:pt idx="62">
                  <c:v>1915</c:v>
                </c:pt>
                <c:pt idx="63">
                  <c:v>1916</c:v>
                </c:pt>
                <c:pt idx="64">
                  <c:v>1917</c:v>
                </c:pt>
                <c:pt idx="65">
                  <c:v>1918</c:v>
                </c:pt>
                <c:pt idx="66">
                  <c:v>1919</c:v>
                </c:pt>
                <c:pt idx="67">
                  <c:v>1920</c:v>
                </c:pt>
                <c:pt idx="68">
                  <c:v>1921</c:v>
                </c:pt>
                <c:pt idx="69">
                  <c:v>1922</c:v>
                </c:pt>
                <c:pt idx="70">
                  <c:v>1923</c:v>
                </c:pt>
                <c:pt idx="71">
                  <c:v>1924</c:v>
                </c:pt>
                <c:pt idx="72">
                  <c:v>1925</c:v>
                </c:pt>
                <c:pt idx="73">
                  <c:v>1926</c:v>
                </c:pt>
                <c:pt idx="74">
                  <c:v>1927</c:v>
                </c:pt>
                <c:pt idx="75">
                  <c:v>1928</c:v>
                </c:pt>
                <c:pt idx="76">
                  <c:v>1929</c:v>
                </c:pt>
                <c:pt idx="77">
                  <c:v>1930</c:v>
                </c:pt>
                <c:pt idx="78">
                  <c:v>1931</c:v>
                </c:pt>
                <c:pt idx="79">
                  <c:v>1932</c:v>
                </c:pt>
                <c:pt idx="80">
                  <c:v>1933</c:v>
                </c:pt>
                <c:pt idx="81">
                  <c:v>1934</c:v>
                </c:pt>
                <c:pt idx="82">
                  <c:v>1935</c:v>
                </c:pt>
                <c:pt idx="83">
                  <c:v>1936</c:v>
                </c:pt>
                <c:pt idx="84">
                  <c:v>1937</c:v>
                </c:pt>
                <c:pt idx="85">
                  <c:v>1938</c:v>
                </c:pt>
                <c:pt idx="86">
                  <c:v>1939</c:v>
                </c:pt>
                <c:pt idx="87">
                  <c:v>1940</c:v>
                </c:pt>
                <c:pt idx="88">
                  <c:v>1941</c:v>
                </c:pt>
                <c:pt idx="89">
                  <c:v>1942</c:v>
                </c:pt>
                <c:pt idx="90">
                  <c:v>1943</c:v>
                </c:pt>
                <c:pt idx="91">
                  <c:v>1944</c:v>
                </c:pt>
                <c:pt idx="92">
                  <c:v>1945</c:v>
                </c:pt>
                <c:pt idx="93">
                  <c:v>1946</c:v>
                </c:pt>
                <c:pt idx="94">
                  <c:v>1947</c:v>
                </c:pt>
                <c:pt idx="95">
                  <c:v>1948</c:v>
                </c:pt>
                <c:pt idx="96">
                  <c:v>1949</c:v>
                </c:pt>
                <c:pt idx="97">
                  <c:v>1950</c:v>
                </c:pt>
                <c:pt idx="98">
                  <c:v>1951</c:v>
                </c:pt>
                <c:pt idx="99">
                  <c:v>1952</c:v>
                </c:pt>
                <c:pt idx="100">
                  <c:v>1953</c:v>
                </c:pt>
                <c:pt idx="101">
                  <c:v>1954</c:v>
                </c:pt>
                <c:pt idx="102">
                  <c:v>1955</c:v>
                </c:pt>
                <c:pt idx="103">
                  <c:v>1956</c:v>
                </c:pt>
                <c:pt idx="104">
                  <c:v>1957</c:v>
                </c:pt>
                <c:pt idx="105">
                  <c:v>1958</c:v>
                </c:pt>
                <c:pt idx="106">
                  <c:v>1959</c:v>
                </c:pt>
                <c:pt idx="107">
                  <c:v>1960</c:v>
                </c:pt>
                <c:pt idx="108">
                  <c:v>1961</c:v>
                </c:pt>
                <c:pt idx="109">
                  <c:v>1962</c:v>
                </c:pt>
                <c:pt idx="110">
                  <c:v>1963</c:v>
                </c:pt>
                <c:pt idx="111">
                  <c:v>1964</c:v>
                </c:pt>
                <c:pt idx="112">
                  <c:v>1965</c:v>
                </c:pt>
                <c:pt idx="113">
                  <c:v>1966</c:v>
                </c:pt>
                <c:pt idx="114">
                  <c:v>1967</c:v>
                </c:pt>
                <c:pt idx="115">
                  <c:v>1968</c:v>
                </c:pt>
                <c:pt idx="116">
                  <c:v>1969</c:v>
                </c:pt>
                <c:pt idx="117">
                  <c:v>1970</c:v>
                </c:pt>
                <c:pt idx="118">
                  <c:v>1971</c:v>
                </c:pt>
                <c:pt idx="119">
                  <c:v>1972</c:v>
                </c:pt>
                <c:pt idx="120">
                  <c:v>1973</c:v>
                </c:pt>
                <c:pt idx="121">
                  <c:v>1974</c:v>
                </c:pt>
                <c:pt idx="122">
                  <c:v>1975</c:v>
                </c:pt>
                <c:pt idx="123">
                  <c:v>1976</c:v>
                </c:pt>
                <c:pt idx="124">
                  <c:v>1977</c:v>
                </c:pt>
                <c:pt idx="125">
                  <c:v>1978</c:v>
                </c:pt>
                <c:pt idx="126">
                  <c:v>1979</c:v>
                </c:pt>
                <c:pt idx="127">
                  <c:v>1980</c:v>
                </c:pt>
                <c:pt idx="128">
                  <c:v>1981</c:v>
                </c:pt>
                <c:pt idx="129">
                  <c:v>1982</c:v>
                </c:pt>
                <c:pt idx="130">
                  <c:v>1983</c:v>
                </c:pt>
                <c:pt idx="131">
                  <c:v>1984</c:v>
                </c:pt>
                <c:pt idx="132">
                  <c:v>1985</c:v>
                </c:pt>
                <c:pt idx="133">
                  <c:v>1986</c:v>
                </c:pt>
                <c:pt idx="134">
                  <c:v>1987</c:v>
                </c:pt>
                <c:pt idx="135">
                  <c:v>1988</c:v>
                </c:pt>
                <c:pt idx="136">
                  <c:v>1989</c:v>
                </c:pt>
                <c:pt idx="137">
                  <c:v>1990</c:v>
                </c:pt>
                <c:pt idx="138">
                  <c:v>1991</c:v>
                </c:pt>
                <c:pt idx="139">
                  <c:v>1992</c:v>
                </c:pt>
                <c:pt idx="140">
                  <c:v>1993</c:v>
                </c:pt>
                <c:pt idx="141">
                  <c:v>1994</c:v>
                </c:pt>
                <c:pt idx="142">
                  <c:v>1995</c:v>
                </c:pt>
                <c:pt idx="143">
                  <c:v>1996</c:v>
                </c:pt>
                <c:pt idx="144">
                  <c:v>1997</c:v>
                </c:pt>
                <c:pt idx="145">
                  <c:v>1998</c:v>
                </c:pt>
                <c:pt idx="146">
                  <c:v>1999</c:v>
                </c:pt>
                <c:pt idx="147">
                  <c:v>2000</c:v>
                </c:pt>
                <c:pt idx="148">
                  <c:v>2001</c:v>
                </c:pt>
                <c:pt idx="149">
                  <c:v>2002</c:v>
                </c:pt>
                <c:pt idx="150">
                  <c:v>2003</c:v>
                </c:pt>
                <c:pt idx="151">
                  <c:v>2004</c:v>
                </c:pt>
                <c:pt idx="152">
                  <c:v>2005</c:v>
                </c:pt>
                <c:pt idx="153">
                  <c:v>2006</c:v>
                </c:pt>
                <c:pt idx="154">
                  <c:v>2007</c:v>
                </c:pt>
                <c:pt idx="155">
                  <c:v>2008</c:v>
                </c:pt>
                <c:pt idx="156">
                  <c:v>2009</c:v>
                </c:pt>
                <c:pt idx="157">
                  <c:v>2010</c:v>
                </c:pt>
                <c:pt idx="158">
                  <c:v>2011</c:v>
                </c:pt>
                <c:pt idx="159">
                  <c:v>2012</c:v>
                </c:pt>
                <c:pt idx="160">
                  <c:v>2013</c:v>
                </c:pt>
                <c:pt idx="161">
                  <c:v>2014</c:v>
                </c:pt>
                <c:pt idx="162">
                  <c:v>2015</c:v>
                </c:pt>
                <c:pt idx="163">
                  <c:v>2016</c:v>
                </c:pt>
                <c:pt idx="164">
                  <c:v>2017</c:v>
                </c:pt>
                <c:pt idx="165">
                  <c:v>2018</c:v>
                </c:pt>
              </c:numCache>
            </c:numRef>
          </c:xVal>
          <c:yVal>
            <c:numRef>
              <c:f>smc!$D$2:$D$167</c:f>
              <c:numCache>
                <c:formatCode>General</c:formatCode>
                <c:ptCount val="166"/>
                <c:pt idx="0">
                  <c:v>16.074411201434295</c:v>
                </c:pt>
                <c:pt idx="1">
                  <c:v>32.620177539835247</c:v>
                </c:pt>
                <c:pt idx="2">
                  <c:v>55.572109971433193</c:v>
                </c:pt>
                <c:pt idx="3">
                  <c:v>74.574824818019763</c:v>
                </c:pt>
                <c:pt idx="4">
                  <c:v>14.159846098520319</c:v>
                </c:pt>
                <c:pt idx="5">
                  <c:v>60.39434473895065</c:v>
                </c:pt>
                <c:pt idx="6">
                  <c:v>42.501551435284739</c:v>
                </c:pt>
                <c:pt idx="7">
                  <c:v>33.522600029578882</c:v>
                </c:pt>
                <c:pt idx="8">
                  <c:v>23.103426312539341</c:v>
                </c:pt>
                <c:pt idx="9">
                  <c:v>30.517792320126432</c:v>
                </c:pt>
                <c:pt idx="10">
                  <c:v>43.270535813164429</c:v>
                </c:pt>
                <c:pt idx="11">
                  <c:v>23.593009169887409</c:v>
                </c:pt>
                <c:pt idx="12">
                  <c:v>41.440582527755964</c:v>
                </c:pt>
                <c:pt idx="13">
                  <c:v>53.146917095852018</c:v>
                </c:pt>
                <c:pt idx="14">
                  <c:v>58.658282223189303</c:v>
                </c:pt>
                <c:pt idx="15">
                  <c:v>166.88642943790899</c:v>
                </c:pt>
                <c:pt idx="16">
                  <c:v>58.213187590098983</c:v>
                </c:pt>
                <c:pt idx="17">
                  <c:v>84.37616400607908</c:v>
                </c:pt>
                <c:pt idx="18">
                  <c:v>43.010115845082851</c:v>
                </c:pt>
                <c:pt idx="19">
                  <c:v>64.955868523234244</c:v>
                </c:pt>
                <c:pt idx="20">
                  <c:v>43.950529606618147</c:v>
                </c:pt>
                <c:pt idx="21">
                  <c:v>82.501993434275164</c:v>
                </c:pt>
                <c:pt idx="22">
                  <c:v>79.241601422446138</c:v>
                </c:pt>
                <c:pt idx="23">
                  <c:v>61.326955099121733</c:v>
                </c:pt>
                <c:pt idx="24">
                  <c:v>146.4082714574929</c:v>
                </c:pt>
                <c:pt idx="25">
                  <c:v>90.520644766161013</c:v>
                </c:pt>
                <c:pt idx="26">
                  <c:v>78.638019736990145</c:v>
                </c:pt>
                <c:pt idx="27">
                  <c:v>42.576258695825572</c:v>
                </c:pt>
                <c:pt idx="28">
                  <c:v>57.002367397799389</c:v>
                </c:pt>
                <c:pt idx="29">
                  <c:v>66.759874615173203</c:v>
                </c:pt>
                <c:pt idx="30">
                  <c:v>78.848468721792642</c:v>
                </c:pt>
                <c:pt idx="31">
                  <c:v>73.411961455409028</c:v>
                </c:pt>
                <c:pt idx="32">
                  <c:v>222.57111812635799</c:v>
                </c:pt>
                <c:pt idx="33">
                  <c:v>143.32683699763493</c:v>
                </c:pt>
                <c:pt idx="34">
                  <c:v>177.79520417761387</c:v>
                </c:pt>
                <c:pt idx="35">
                  <c:v>190.29075703048147</c:v>
                </c:pt>
                <c:pt idx="36">
                  <c:v>132.22484431004523</c:v>
                </c:pt>
                <c:pt idx="37">
                  <c:v>206.00849694733506</c:v>
                </c:pt>
                <c:pt idx="38">
                  <c:v>153.20655208252674</c:v>
                </c:pt>
                <c:pt idx="39">
                  <c:v>108.91221609304057</c:v>
                </c:pt>
                <c:pt idx="40">
                  <c:v>75.47861413367491</c:v>
                </c:pt>
                <c:pt idx="41">
                  <c:v>91.259619476057196</c:v>
                </c:pt>
                <c:pt idx="42">
                  <c:v>105.11472798328623</c:v>
                </c:pt>
                <c:pt idx="43">
                  <c:v>64.299303757667531</c:v>
                </c:pt>
                <c:pt idx="44">
                  <c:v>106.8027496958448</c:v>
                </c:pt>
                <c:pt idx="45">
                  <c:v>135.97794791710749</c:v>
                </c:pt>
                <c:pt idx="46">
                  <c:v>106.09736474380225</c:v>
                </c:pt>
                <c:pt idx="47">
                  <c:v>53.59154958244244</c:v>
                </c:pt>
                <c:pt idx="48">
                  <c:v>77.219477419585928</c:v>
                </c:pt>
                <c:pt idx="49">
                  <c:v>46.504509233032877</c:v>
                </c:pt>
                <c:pt idx="50">
                  <c:v>100.70614039769771</c:v>
                </c:pt>
                <c:pt idx="51">
                  <c:v>18.671663288423588</c:v>
                </c:pt>
                <c:pt idx="52">
                  <c:v>58.585604343536943</c:v>
                </c:pt>
                <c:pt idx="53">
                  <c:v>57.116400834947854</c:v>
                </c:pt>
                <c:pt idx="54">
                  <c:v>208.98127285368446</c:v>
                </c:pt>
                <c:pt idx="55">
                  <c:v>185.01465932791143</c:v>
                </c:pt>
                <c:pt idx="56">
                  <c:v>187.44651907402204</c:v>
                </c:pt>
                <c:pt idx="57">
                  <c:v>121.0133105145178</c:v>
                </c:pt>
                <c:pt idx="58">
                  <c:v>131.15604923214687</c:v>
                </c:pt>
                <c:pt idx="59">
                  <c:v>58.374209699762105</c:v>
                </c:pt>
                <c:pt idx="60">
                  <c:v>47.605071958872941</c:v>
                </c:pt>
                <c:pt idx="61">
                  <c:v>90.912021040689069</c:v>
                </c:pt>
                <c:pt idx="62">
                  <c:v>137.42433711198828</c:v>
                </c:pt>
                <c:pt idx="63">
                  <c:v>184.05186166531075</c:v>
                </c:pt>
                <c:pt idx="64">
                  <c:v>154.18901593920873</c:v>
                </c:pt>
                <c:pt idx="65">
                  <c:v>158.44459222004571</c:v>
                </c:pt>
                <c:pt idx="66">
                  <c:v>111.61375006834351</c:v>
                </c:pt>
                <c:pt idx="67">
                  <c:v>123.286815118714</c:v>
                </c:pt>
                <c:pt idx="68">
                  <c:v>176.14171145292948</c:v>
                </c:pt>
                <c:pt idx="69">
                  <c:v>127.39538999359229</c:v>
                </c:pt>
                <c:pt idx="70">
                  <c:v>92.174831312210699</c:v>
                </c:pt>
                <c:pt idx="71">
                  <c:v>174.26914942808526</c:v>
                </c:pt>
                <c:pt idx="72">
                  <c:v>147.19304091280173</c:v>
                </c:pt>
                <c:pt idx="73">
                  <c:v>107.84631129169156</c:v>
                </c:pt>
                <c:pt idx="74">
                  <c:v>196.69349853258882</c:v>
                </c:pt>
                <c:pt idx="75">
                  <c:v>101.94533527137537</c:v>
                </c:pt>
                <c:pt idx="76">
                  <c:v>131.80770345905876</c:v>
                </c:pt>
                <c:pt idx="77">
                  <c:v>97.689334868618971</c:v>
                </c:pt>
                <c:pt idx="78">
                  <c:v>44.894851367414049</c:v>
                </c:pt>
                <c:pt idx="79">
                  <c:v>80.208517422104705</c:v>
                </c:pt>
                <c:pt idx="80">
                  <c:v>144.98882722716371</c:v>
                </c:pt>
                <c:pt idx="81">
                  <c:v>41.582648233417785</c:v>
                </c:pt>
                <c:pt idx="82">
                  <c:v>122.86163193504854</c:v>
                </c:pt>
                <c:pt idx="83">
                  <c:v>64.976756734655282</c:v>
                </c:pt>
                <c:pt idx="84">
                  <c:v>119.16018232779425</c:v>
                </c:pt>
                <c:pt idx="85">
                  <c:v>137.84977781074849</c:v>
                </c:pt>
                <c:pt idx="86">
                  <c:v>169.4203116043409</c:v>
                </c:pt>
                <c:pt idx="87">
                  <c:v>166.15938718994403</c:v>
                </c:pt>
                <c:pt idx="88">
                  <c:v>208.53061162063568</c:v>
                </c:pt>
                <c:pt idx="89">
                  <c:v>243.86419542363728</c:v>
                </c:pt>
                <c:pt idx="90">
                  <c:v>139.90222452182024</c:v>
                </c:pt>
                <c:pt idx="91">
                  <c:v>72.921627925179564</c:v>
                </c:pt>
                <c:pt idx="92">
                  <c:v>84.574074720556382</c:v>
                </c:pt>
                <c:pt idx="93">
                  <c:v>77.341286457516617</c:v>
                </c:pt>
                <c:pt idx="94">
                  <c:v>199.97564635251729</c:v>
                </c:pt>
                <c:pt idx="95">
                  <c:v>254.39587899712387</c:v>
                </c:pt>
                <c:pt idx="96">
                  <c:v>314.42945914224947</c:v>
                </c:pt>
                <c:pt idx="97">
                  <c:v>145.8187828159389</c:v>
                </c:pt>
                <c:pt idx="98">
                  <c:v>43.87301700185526</c:v>
                </c:pt>
                <c:pt idx="99">
                  <c:v>158.11943756135406</c:v>
                </c:pt>
                <c:pt idx="100">
                  <c:v>156.35574743557845</c:v>
                </c:pt>
                <c:pt idx="101">
                  <c:v>76.757000469324339</c:v>
                </c:pt>
                <c:pt idx="102">
                  <c:v>241.2439342687012</c:v>
                </c:pt>
                <c:pt idx="103">
                  <c:v>110.90681644118558</c:v>
                </c:pt>
                <c:pt idx="104">
                  <c:v>214.36293118399044</c:v>
                </c:pt>
                <c:pt idx="105">
                  <c:v>232.08818340296239</c:v>
                </c:pt>
                <c:pt idx="106">
                  <c:v>27.209575964598116</c:v>
                </c:pt>
                <c:pt idx="107">
                  <c:v>261.03994527780014</c:v>
                </c:pt>
                <c:pt idx="108">
                  <c:v>297.25934509670333</c:v>
                </c:pt>
                <c:pt idx="109">
                  <c:v>300.51035627957208</c:v>
                </c:pt>
                <c:pt idx="110">
                  <c:v>216.64907755137028</c:v>
                </c:pt>
                <c:pt idx="111">
                  <c:v>63.789338455782854</c:v>
                </c:pt>
                <c:pt idx="112">
                  <c:v>277.44398495938731</c:v>
                </c:pt>
                <c:pt idx="113">
                  <c:v>250.06272409409394</c:v>
                </c:pt>
                <c:pt idx="114">
                  <c:v>206.95365761641551</c:v>
                </c:pt>
                <c:pt idx="115">
                  <c:v>224.77913292170888</c:v>
                </c:pt>
                <c:pt idx="116">
                  <c:v>277.47031775884898</c:v>
                </c:pt>
                <c:pt idx="117">
                  <c:v>256.03133229529158</c:v>
                </c:pt>
                <c:pt idx="118">
                  <c:v>409.45628785134795</c:v>
                </c:pt>
                <c:pt idx="119">
                  <c:v>440.9834488324741</c:v>
                </c:pt>
                <c:pt idx="120">
                  <c:v>316.57100725491546</c:v>
                </c:pt>
                <c:pt idx="121">
                  <c:v>252.58291909154286</c:v>
                </c:pt>
                <c:pt idx="122">
                  <c:v>420.5486525426586</c:v>
                </c:pt>
                <c:pt idx="123">
                  <c:v>151.37677870670268</c:v>
                </c:pt>
                <c:pt idx="124">
                  <c:v>135.25016359040455</c:v>
                </c:pt>
                <c:pt idx="125">
                  <c:v>184.25026299225647</c:v>
                </c:pt>
                <c:pt idx="126">
                  <c:v>246.95512057521046</c:v>
                </c:pt>
                <c:pt idx="127">
                  <c:v>317.99364017791231</c:v>
                </c:pt>
                <c:pt idx="128">
                  <c:v>197.27028276320198</c:v>
                </c:pt>
                <c:pt idx="129">
                  <c:v>319.95308920375464</c:v>
                </c:pt>
                <c:pt idx="130">
                  <c:v>308.58241497998824</c:v>
                </c:pt>
                <c:pt idx="131">
                  <c:v>223.00428092646325</c:v>
                </c:pt>
                <c:pt idx="132">
                  <c:v>397.3069357386521</c:v>
                </c:pt>
                <c:pt idx="133">
                  <c:v>474.07746392353147</c:v>
                </c:pt>
                <c:pt idx="134">
                  <c:v>274.06593737974254</c:v>
                </c:pt>
                <c:pt idx="135">
                  <c:v>558.48728358740482</c:v>
                </c:pt>
                <c:pt idx="136">
                  <c:v>476.10430007032483</c:v>
                </c:pt>
                <c:pt idx="137">
                  <c:v>371.11429008269261</c:v>
                </c:pt>
                <c:pt idx="138">
                  <c:v>683.59155100184944</c:v>
                </c:pt>
                <c:pt idx="139">
                  <c:v>917.49502834973828</c:v>
                </c:pt>
                <c:pt idx="140">
                  <c:v>1156.0100275306431</c:v>
                </c:pt>
                <c:pt idx="141">
                  <c:v>1287.8045709340986</c:v>
                </c:pt>
                <c:pt idx="142">
                  <c:v>1186.3119609196401</c:v>
                </c:pt>
                <c:pt idx="143">
                  <c:v>739.09871474730244</c:v>
                </c:pt>
                <c:pt idx="144">
                  <c:v>884.88500713787653</c:v>
                </c:pt>
                <c:pt idx="145">
                  <c:v>769.40841427775013</c:v>
                </c:pt>
                <c:pt idx="146">
                  <c:v>1275.2409487892</c:v>
                </c:pt>
                <c:pt idx="147">
                  <c:v>943.43819640526272</c:v>
                </c:pt>
                <c:pt idx="148">
                  <c:v>668.9301271662589</c:v>
                </c:pt>
                <c:pt idx="149">
                  <c:v>181.57225295864191</c:v>
                </c:pt>
                <c:pt idx="150">
                  <c:v>577.70012346466683</c:v>
                </c:pt>
                <c:pt idx="151">
                  <c:v>709.92514676946666</c:v>
                </c:pt>
                <c:pt idx="152">
                  <c:v>716.39678993297275</c:v>
                </c:pt>
                <c:pt idx="153">
                  <c:v>663.17012060478737</c:v>
                </c:pt>
                <c:pt idx="154">
                  <c:v>1312.4409995521928</c:v>
                </c:pt>
                <c:pt idx="155">
                  <c:v>930.17738273903524</c:v>
                </c:pt>
                <c:pt idx="156">
                  <c:v>1045.7399231665768</c:v>
                </c:pt>
                <c:pt idx="157">
                  <c:v>1815.5981691228735</c:v>
                </c:pt>
                <c:pt idx="158">
                  <c:v>1901.7121455520246</c:v>
                </c:pt>
                <c:pt idx="159">
                  <c:v>950.61624511934497</c:v>
                </c:pt>
                <c:pt idx="160">
                  <c:v>1678.1819998577412</c:v>
                </c:pt>
                <c:pt idx="161">
                  <c:v>1128.2305121344543</c:v>
                </c:pt>
                <c:pt idx="162">
                  <c:v>1320.8028223297151</c:v>
                </c:pt>
                <c:pt idx="163">
                  <c:v>710.9708349640423</c:v>
                </c:pt>
                <c:pt idx="164">
                  <c:v>1294.8143017035545</c:v>
                </c:pt>
                <c:pt idx="165">
                  <c:v>419.09161201853567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885-4D6F-AE58-1BD9653C481F}"/>
            </c:ext>
          </c:extLst>
        </c:ser>
        <c:ser>
          <c:idx val="1"/>
          <c:order val="1"/>
          <c:tx>
            <c:v>1987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1987</c:v>
              </c:pt>
              <c:pt idx="1">
                <c:v>1987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2000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E885-4D6F-AE58-1BD9653C481F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E885-4D6F-AE58-1BD9653C4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5526096"/>
        <c:axId val="515526424"/>
      </c:scatterChart>
      <c:valAx>
        <c:axId val="515526096"/>
        <c:scaling>
          <c:orientation val="minMax"/>
          <c:max val="2020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526424"/>
        <c:crosses val="autoZero"/>
        <c:crossBetween val="midCat"/>
        <c:majorUnit val="50"/>
      </c:valAx>
      <c:valAx>
        <c:axId val="515526424"/>
        <c:scaling>
          <c:orientation val="minMax"/>
          <c:max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BAI (mm2)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526096"/>
        <c:crosses val="autoZero"/>
        <c:crossBetween val="midCat"/>
        <c:majorUnit val="500"/>
        <c:minorUnit val="25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SMC107A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smc!$H$1</c:f>
              <c:strCache>
                <c:ptCount val="1"/>
                <c:pt idx="0">
                  <c:v>BAI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smc!$E$2:$E$15</c:f>
              <c:strCache>
                <c:ptCount val="14"/>
                <c:pt idx="0">
                  <c:v>1880s</c:v>
                </c:pt>
                <c:pt idx="1">
                  <c:v>1890s</c:v>
                </c:pt>
                <c:pt idx="2">
                  <c:v>1900s</c:v>
                </c:pt>
                <c:pt idx="3">
                  <c:v>1910s</c:v>
                </c:pt>
                <c:pt idx="4">
                  <c:v>1920s</c:v>
                </c:pt>
                <c:pt idx="5">
                  <c:v>1930s</c:v>
                </c:pt>
                <c:pt idx="6">
                  <c:v>1940s</c:v>
                </c:pt>
                <c:pt idx="7">
                  <c:v>1950s</c:v>
                </c:pt>
                <c:pt idx="8">
                  <c:v>1960s</c:v>
                </c:pt>
                <c:pt idx="9">
                  <c:v>1970s</c:v>
                </c:pt>
                <c:pt idx="10">
                  <c:v>1980s</c:v>
                </c:pt>
                <c:pt idx="11">
                  <c:v>1990s</c:v>
                </c:pt>
                <c:pt idx="12">
                  <c:v>2000s</c:v>
                </c:pt>
                <c:pt idx="13">
                  <c:v>2010s</c:v>
                </c:pt>
              </c:strCache>
            </c:strRef>
          </c:cat>
          <c:val>
            <c:numRef>
              <c:f>smc!$H$2:$H$15</c:f>
              <c:numCache>
                <c:formatCode>General</c:formatCode>
                <c:ptCount val="14"/>
                <c:pt idx="0">
                  <c:v>30.091867306532528</c:v>
                </c:pt>
                <c:pt idx="1">
                  <c:v>46.469798793051879</c:v>
                </c:pt>
                <c:pt idx="2">
                  <c:v>77.72507981644921</c:v>
                </c:pt>
                <c:pt idx="3">
                  <c:v>55.462935654491183</c:v>
                </c:pt>
                <c:pt idx="4">
                  <c:v>79.191073830001685</c:v>
                </c:pt>
                <c:pt idx="5">
                  <c:v>77.245781642493469</c:v>
                </c:pt>
                <c:pt idx="6">
                  <c:v>63.688315851725292</c:v>
                </c:pt>
                <c:pt idx="7">
                  <c:v>42.82933974576072</c:v>
                </c:pt>
                <c:pt idx="8">
                  <c:v>31.359075814052723</c:v>
                </c:pt>
                <c:pt idx="9">
                  <c:v>34.18509301629765</c:v>
                </c:pt>
                <c:pt idx="10">
                  <c:v>39.717900224752064</c:v>
                </c:pt>
                <c:pt idx="11">
                  <c:v>71.307512581291206</c:v>
                </c:pt>
                <c:pt idx="12">
                  <c:v>117.01553957985971</c:v>
                </c:pt>
                <c:pt idx="13">
                  <c:v>141.23515895400851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FD-4B5F-846D-279C56438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335696"/>
        <c:axId val="382342912"/>
      </c:lineChart>
      <c:catAx>
        <c:axId val="3823356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342912"/>
        <c:crosses val="autoZero"/>
        <c:auto val="0"/>
        <c:lblAlgn val="ctr"/>
        <c:lblOffset val="100"/>
        <c:tickLblSkip val="2"/>
        <c:noMultiLvlLbl val="0"/>
      </c:catAx>
      <c:valAx>
        <c:axId val="382342912"/>
        <c:scaling>
          <c:orientation val="minMax"/>
          <c:max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BAI (mm2)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335696"/>
        <c:crosses val="autoZero"/>
        <c:crossBetween val="between"/>
        <c:majorUnit val="500"/>
        <c:minorUnit val="25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67236</xdr:colOff>
      <xdr:row>0</xdr:row>
      <xdr:rowOff>152400</xdr:rowOff>
    </xdr:from>
    <xdr:to>
      <xdr:col>18</xdr:col>
      <xdr:colOff>542847</xdr:colOff>
      <xdr:row>29</xdr:row>
      <xdr:rowOff>28575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8962744B-E1F0-4DE1-9E94-745C9FA1637C}"/>
            </a:ext>
          </a:extLst>
        </xdr:cNvPr>
        <xdr:cNvGrpSpPr/>
      </xdr:nvGrpSpPr>
      <xdr:grpSpPr>
        <a:xfrm>
          <a:off x="6802772" y="152400"/>
          <a:ext cx="4761861" cy="5400675"/>
          <a:chOff x="4524648" y="152400"/>
          <a:chExt cx="4743177" cy="5400675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DF3BFAF2-10A2-4F54-9D21-BB3065AB156A}"/>
              </a:ext>
            </a:extLst>
          </xdr:cNvPr>
          <xdr:cNvGraphicFramePr/>
        </xdr:nvGraphicFramePr>
        <xdr:xfrm>
          <a:off x="4695825" y="152400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3BC8D72C-1923-4714-BF32-67F43BE15112}"/>
              </a:ext>
            </a:extLst>
          </xdr:cNvPr>
          <xdr:cNvGraphicFramePr/>
        </xdr:nvGraphicFramePr>
        <xdr:xfrm>
          <a:off x="4524648" y="2809875"/>
          <a:ext cx="4735428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19</xdr:col>
      <xdr:colOff>107497</xdr:colOff>
      <xdr:row>1</xdr:row>
      <xdr:rowOff>12925</xdr:rowOff>
    </xdr:from>
    <xdr:to>
      <xdr:col>26</xdr:col>
      <xdr:colOff>415018</xdr:colOff>
      <xdr:row>15</xdr:row>
      <xdr:rowOff>89125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99E5293-1F6D-4449-A64B-5FDA8CC5EC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34750</xdr:colOff>
      <xdr:row>3</xdr:row>
      <xdr:rowOff>104456</xdr:rowOff>
    </xdr:from>
    <xdr:to>
      <xdr:col>25</xdr:col>
      <xdr:colOff>34750</xdr:colOff>
      <xdr:row>13</xdr:row>
      <xdr:rowOff>171131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4F106095-62BC-413F-84A2-81546C522803}"/>
            </a:ext>
          </a:extLst>
        </xdr:cNvPr>
        <xdr:cNvCxnSpPr/>
      </xdr:nvCxnSpPr>
      <xdr:spPr>
        <a:xfrm>
          <a:off x="15238115" y="675956"/>
          <a:ext cx="0" cy="1971675"/>
        </a:xfrm>
        <a:prstGeom prst="line">
          <a:avLst/>
        </a:prstGeom>
        <a:ln w="2540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7"/>
  <sheetViews>
    <sheetView tabSelected="1" topLeftCell="A6" zoomScale="70" zoomScaleNormal="70" workbookViewId="0">
      <selection activeCell="AB12" sqref="AB12"/>
    </sheetView>
  </sheetViews>
  <sheetFormatPr defaultRowHeight="15" x14ac:dyDescent="0.25"/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7</v>
      </c>
      <c r="F1" t="s">
        <v>4</v>
      </c>
      <c r="G1" t="s">
        <v>2</v>
      </c>
      <c r="H1" t="s">
        <v>3</v>
      </c>
    </row>
    <row r="2" spans="1:8" x14ac:dyDescent="0.25">
      <c r="A2">
        <v>1853</v>
      </c>
      <c r="B2">
        <v>2.262</v>
      </c>
      <c r="C2">
        <f>SUM(B$2:B2)^2*PI()</f>
        <v>16.074411201434295</v>
      </c>
      <c r="D2">
        <f>C2</f>
        <v>16.074411201434295</v>
      </c>
      <c r="E2" t="s">
        <v>5</v>
      </c>
      <c r="F2">
        <v>9.7870010000000001</v>
      </c>
      <c r="G2">
        <f>SUM(F$2:F2)^2*PI()</f>
        <v>300.91867306532527</v>
      </c>
      <c r="H2">
        <f>G2/10</f>
        <v>30.091867306532528</v>
      </c>
    </row>
    <row r="3" spans="1:8" x14ac:dyDescent="0.25">
      <c r="A3">
        <v>1854</v>
      </c>
      <c r="B3">
        <v>1.675</v>
      </c>
      <c r="C3">
        <f>SUM(B$2:B3)^2*PI()</f>
        <v>48.694588741269541</v>
      </c>
      <c r="D3">
        <f>C3-C2</f>
        <v>32.620177539835247</v>
      </c>
      <c r="E3" t="s">
        <v>6</v>
      </c>
      <c r="F3">
        <v>5.8239999999999998</v>
      </c>
      <c r="G3">
        <f>SUM(F$2:F3)^2*PI()</f>
        <v>765.61666099584409</v>
      </c>
      <c r="H3">
        <f>(G3-G2)/10</f>
        <v>46.469798793051879</v>
      </c>
    </row>
    <row r="4" spans="1:8" x14ac:dyDescent="0.25">
      <c r="A4">
        <v>1855</v>
      </c>
      <c r="B4">
        <v>1.8240000000000001</v>
      </c>
      <c r="C4">
        <f>SUM(B$2:B4)^2*PI()</f>
        <v>104.26669871270273</v>
      </c>
      <c r="D4">
        <f t="shared" ref="D4:D67" si="0">C4-C3</f>
        <v>55.572109971433193</v>
      </c>
      <c r="E4" t="s">
        <v>8</v>
      </c>
      <c r="F4">
        <v>6.55</v>
      </c>
      <c r="G4">
        <f>SUM(F$2:F4)^2*PI()</f>
        <v>1542.8674591603362</v>
      </c>
      <c r="H4">
        <f t="shared" ref="H4:H67" si="1">(G4-G3)/10</f>
        <v>77.72507981644921</v>
      </c>
    </row>
    <row r="5" spans="1:8" x14ac:dyDescent="0.25">
      <c r="A5">
        <v>1856</v>
      </c>
      <c r="B5">
        <v>1.784</v>
      </c>
      <c r="C5">
        <f>SUM(B$2:B5)^2*PI()</f>
        <v>178.8415235307225</v>
      </c>
      <c r="D5">
        <f t="shared" si="0"/>
        <v>74.574824818019763</v>
      </c>
      <c r="E5" t="s">
        <v>9</v>
      </c>
      <c r="F5">
        <v>3.6779999999999999</v>
      </c>
      <c r="G5">
        <f>SUM(F$2:F5)^2*PI()</f>
        <v>2097.4968157052481</v>
      </c>
      <c r="H5">
        <f t="shared" si="1"/>
        <v>55.462935654491183</v>
      </c>
    </row>
    <row r="6" spans="1:8" x14ac:dyDescent="0.25">
      <c r="A6">
        <v>1857</v>
      </c>
      <c r="B6">
        <v>0.29299999999999998</v>
      </c>
      <c r="C6">
        <f>SUM(B$2:B6)^2*PI()</f>
        <v>193.00136962924282</v>
      </c>
      <c r="D6">
        <f t="shared" si="0"/>
        <v>14.159846098520319</v>
      </c>
      <c r="E6" t="s">
        <v>10</v>
      </c>
      <c r="F6">
        <v>4.4880000000000004</v>
      </c>
      <c r="G6">
        <f>SUM(F$2:F6)^2*PI()</f>
        <v>2889.407554005265</v>
      </c>
      <c r="H6">
        <f t="shared" si="1"/>
        <v>79.191073830001685</v>
      </c>
    </row>
    <row r="7" spans="1:8" x14ac:dyDescent="0.25">
      <c r="A7">
        <v>1858</v>
      </c>
      <c r="B7">
        <v>1.143</v>
      </c>
      <c r="C7">
        <f>SUM(B$2:B7)^2*PI()</f>
        <v>253.39571436819347</v>
      </c>
      <c r="D7">
        <f t="shared" si="0"/>
        <v>60.39434473895065</v>
      </c>
      <c r="E7" t="s">
        <v>11</v>
      </c>
      <c r="F7">
        <v>3.8140000000000001</v>
      </c>
      <c r="G7">
        <f>SUM(F$2:F7)^2*PI()</f>
        <v>3661.8653704301996</v>
      </c>
      <c r="H7">
        <f t="shared" si="1"/>
        <v>77.245781642493469</v>
      </c>
    </row>
    <row r="8" spans="1:8" x14ac:dyDescent="0.25">
      <c r="A8">
        <v>1859</v>
      </c>
      <c r="B8">
        <v>0.72399999999999998</v>
      </c>
      <c r="C8">
        <f>SUM(B$2:B8)^2*PI()</f>
        <v>295.89726580347821</v>
      </c>
      <c r="D8">
        <f t="shared" si="0"/>
        <v>42.501551435284739</v>
      </c>
      <c r="E8" t="s">
        <v>12</v>
      </c>
      <c r="F8">
        <v>2.85</v>
      </c>
      <c r="G8">
        <f>SUM(F$2:F8)^2*PI()</f>
        <v>4298.7485289474525</v>
      </c>
      <c r="H8">
        <f t="shared" si="1"/>
        <v>63.688315851725292</v>
      </c>
    </row>
    <row r="9" spans="1:8" x14ac:dyDescent="0.25">
      <c r="A9">
        <v>1860</v>
      </c>
      <c r="B9">
        <v>0.53500000000000003</v>
      </c>
      <c r="C9">
        <f>SUM(B$2:B9)^2*PI()</f>
        <v>329.41986583305709</v>
      </c>
      <c r="D9">
        <f t="shared" si="0"/>
        <v>33.522600029578882</v>
      </c>
      <c r="E9" t="s">
        <v>13</v>
      </c>
      <c r="F9">
        <v>1.7989999999999999</v>
      </c>
      <c r="G9">
        <f>SUM(F$2:F9)^2*PI()</f>
        <v>4727.0419264050597</v>
      </c>
      <c r="H9">
        <f t="shared" si="1"/>
        <v>42.82933974576072</v>
      </c>
    </row>
    <row r="10" spans="1:8" x14ac:dyDescent="0.25">
      <c r="A10">
        <v>1861</v>
      </c>
      <c r="B10">
        <v>0.35299999999999998</v>
      </c>
      <c r="C10">
        <f>SUM(B$2:B10)^2*PI()</f>
        <v>352.52329214559643</v>
      </c>
      <c r="D10">
        <f t="shared" si="0"/>
        <v>23.103426312539341</v>
      </c>
      <c r="E10" t="s">
        <v>14</v>
      </c>
      <c r="F10">
        <v>1.266</v>
      </c>
      <c r="G10">
        <f>SUM(F$2:F10)^2*PI()</f>
        <v>5040.6326845455869</v>
      </c>
      <c r="H10">
        <f t="shared" si="1"/>
        <v>31.359075814052723</v>
      </c>
    </row>
    <row r="11" spans="1:8" x14ac:dyDescent="0.25">
      <c r="A11">
        <v>1862</v>
      </c>
      <c r="B11">
        <v>0.44900000000000001</v>
      </c>
      <c r="C11">
        <f>SUM(B$2:B11)^2*PI()</f>
        <v>383.04108446572286</v>
      </c>
      <c r="D11">
        <f t="shared" si="0"/>
        <v>30.517792320126432</v>
      </c>
      <c r="E11" t="s">
        <v>15</v>
      </c>
      <c r="F11">
        <v>1.3360000000000001</v>
      </c>
      <c r="G11">
        <f>SUM(F$2:F11)^2*PI()</f>
        <v>5382.4836147085634</v>
      </c>
      <c r="H11">
        <f t="shared" si="1"/>
        <v>34.18509301629765</v>
      </c>
    </row>
    <row r="12" spans="1:8" x14ac:dyDescent="0.25">
      <c r="A12">
        <v>1863</v>
      </c>
      <c r="B12">
        <v>0.60700010000000004</v>
      </c>
      <c r="C12">
        <f>SUM(B$2:B12)^2*PI()</f>
        <v>426.31162027888729</v>
      </c>
      <c r="D12">
        <f t="shared" si="0"/>
        <v>43.270535813164429</v>
      </c>
      <c r="E12" t="s">
        <v>16</v>
      </c>
      <c r="F12">
        <v>1.5</v>
      </c>
      <c r="G12">
        <f>SUM(F$2:F12)^2*PI()</f>
        <v>5779.6626169560841</v>
      </c>
      <c r="H12">
        <f t="shared" si="1"/>
        <v>39.717900224752064</v>
      </c>
    </row>
    <row r="13" spans="1:8" x14ac:dyDescent="0.25">
      <c r="A13">
        <v>1864</v>
      </c>
      <c r="B13">
        <v>0.318</v>
      </c>
      <c r="C13">
        <f>SUM(B$2:B13)^2*PI()</f>
        <v>449.9046294487747</v>
      </c>
      <c r="D13">
        <f t="shared" si="0"/>
        <v>23.593009169887409</v>
      </c>
      <c r="E13" t="s">
        <v>17</v>
      </c>
      <c r="F13">
        <v>2.569</v>
      </c>
      <c r="G13">
        <f>SUM(F$2:F13)^2*PI()</f>
        <v>6492.7377427689962</v>
      </c>
      <c r="H13">
        <f t="shared" si="1"/>
        <v>71.307512581291206</v>
      </c>
    </row>
    <row r="14" spans="1:8" x14ac:dyDescent="0.25">
      <c r="A14">
        <v>1865</v>
      </c>
      <c r="B14">
        <v>0.53900000000000003</v>
      </c>
      <c r="C14">
        <f>SUM(B$2:B14)^2*PI()</f>
        <v>491.34521197653066</v>
      </c>
      <c r="D14">
        <f t="shared" si="0"/>
        <v>41.440582527755964</v>
      </c>
      <c r="E14" t="s">
        <v>18</v>
      </c>
      <c r="F14">
        <v>3.927</v>
      </c>
      <c r="G14">
        <f>SUM(F$2:F14)^2*PI()</f>
        <v>7662.8931385675933</v>
      </c>
      <c r="H14">
        <f t="shared" si="1"/>
        <v>117.01553957985971</v>
      </c>
    </row>
    <row r="15" spans="1:8" x14ac:dyDescent="0.25">
      <c r="A15">
        <v>1866</v>
      </c>
      <c r="B15">
        <v>0.65900000000000003</v>
      </c>
      <c r="C15">
        <f>SUM(B$2:B15)^2*PI()</f>
        <v>544.49212907238268</v>
      </c>
      <c r="D15">
        <f t="shared" si="0"/>
        <v>53.146917095852018</v>
      </c>
      <c r="E15" t="s">
        <v>19</v>
      </c>
      <c r="F15">
        <v>4.359</v>
      </c>
      <c r="G15">
        <f>SUM(F$2:F15)^2*PI()</f>
        <v>9075.2447281076784</v>
      </c>
      <c r="H15">
        <f t="shared" si="1"/>
        <v>141.23515895400851</v>
      </c>
    </row>
    <row r="16" spans="1:8" x14ac:dyDescent="0.25">
      <c r="A16">
        <v>1867</v>
      </c>
      <c r="B16">
        <v>0.69099999999999995</v>
      </c>
      <c r="C16">
        <f>SUM(B$2:B16)^2*PI()</f>
        <v>603.15041129557198</v>
      </c>
      <c r="D16">
        <f t="shared" si="0"/>
        <v>58.658282223189303</v>
      </c>
    </row>
    <row r="17" spans="1:16" x14ac:dyDescent="0.25">
      <c r="A17">
        <v>1868</v>
      </c>
      <c r="B17">
        <v>1.8</v>
      </c>
      <c r="C17">
        <f>SUM(B$2:B17)^2*PI()</f>
        <v>770.03684073348097</v>
      </c>
      <c r="D17">
        <f t="shared" si="0"/>
        <v>166.88642943790899</v>
      </c>
    </row>
    <row r="18" spans="1:16" x14ac:dyDescent="0.25">
      <c r="A18">
        <v>1869</v>
      </c>
      <c r="B18">
        <v>0.58099999999999996</v>
      </c>
      <c r="C18">
        <f>SUM(B$2:B18)^2*PI()</f>
        <v>828.25002832357995</v>
      </c>
      <c r="D18">
        <f t="shared" si="0"/>
        <v>58.213187590098983</v>
      </c>
    </row>
    <row r="19" spans="1:16" x14ac:dyDescent="0.25">
      <c r="A19">
        <v>1870</v>
      </c>
      <c r="B19">
        <v>0.80700000000000005</v>
      </c>
      <c r="C19">
        <f>SUM(B$2:B19)^2*PI()</f>
        <v>912.62619232965903</v>
      </c>
      <c r="D19">
        <f t="shared" si="0"/>
        <v>84.37616400607908</v>
      </c>
    </row>
    <row r="20" spans="1:16" x14ac:dyDescent="0.25">
      <c r="A20">
        <v>1871</v>
      </c>
      <c r="B20">
        <v>0.39700000000000002</v>
      </c>
      <c r="C20">
        <f>SUM(B$2:B20)^2*PI()</f>
        <v>955.63630817474188</v>
      </c>
      <c r="D20">
        <f t="shared" si="0"/>
        <v>43.010115845082851</v>
      </c>
    </row>
    <row r="21" spans="1:16" x14ac:dyDescent="0.25">
      <c r="A21">
        <v>1872</v>
      </c>
      <c r="B21">
        <v>0.58299999999999996</v>
      </c>
      <c r="C21">
        <f>SUM(B$2:B21)^2*PI()</f>
        <v>1020.5921766979761</v>
      </c>
      <c r="D21">
        <f t="shared" si="0"/>
        <v>64.955868523234244</v>
      </c>
    </row>
    <row r="22" spans="1:16" x14ac:dyDescent="0.25">
      <c r="A22">
        <v>1873</v>
      </c>
      <c r="B22">
        <v>0.38400000000000001</v>
      </c>
      <c r="C22">
        <f>SUM(B$2:B22)^2*PI()</f>
        <v>1064.5427063045943</v>
      </c>
      <c r="D22">
        <f t="shared" si="0"/>
        <v>43.950529606618147</v>
      </c>
    </row>
    <row r="23" spans="1:16" x14ac:dyDescent="0.25">
      <c r="A23">
        <v>1874</v>
      </c>
      <c r="B23">
        <v>0.7</v>
      </c>
      <c r="C23">
        <f>SUM(B$2:B23)^2*PI()</f>
        <v>1147.0446997388694</v>
      </c>
      <c r="D23">
        <f t="shared" si="0"/>
        <v>82.501993434275164</v>
      </c>
      <c r="P23" s="1"/>
    </row>
    <row r="24" spans="1:16" x14ac:dyDescent="0.25">
      <c r="A24">
        <v>1875</v>
      </c>
      <c r="B24">
        <v>0.64900000000000002</v>
      </c>
      <c r="C24">
        <f>SUM(B$2:B24)^2*PI()</f>
        <v>1226.2863011613156</v>
      </c>
      <c r="D24">
        <f t="shared" si="0"/>
        <v>79.241601422446138</v>
      </c>
    </row>
    <row r="25" spans="1:16" x14ac:dyDescent="0.25">
      <c r="A25">
        <v>1876</v>
      </c>
      <c r="B25">
        <v>0.48799999999999999</v>
      </c>
      <c r="C25">
        <f>SUM(B$2:B25)^2*PI()</f>
        <v>1287.6132562604373</v>
      </c>
      <c r="D25">
        <f t="shared" si="0"/>
        <v>61.326955099121733</v>
      </c>
    </row>
    <row r="26" spans="1:16" x14ac:dyDescent="0.25">
      <c r="A26">
        <v>1877</v>
      </c>
      <c r="B26">
        <v>1.1200000000000001</v>
      </c>
      <c r="C26">
        <f>SUM(B$2:B26)^2*PI()</f>
        <v>1434.0215277179302</v>
      </c>
      <c r="D26">
        <f t="shared" si="0"/>
        <v>146.4082714574929</v>
      </c>
    </row>
    <row r="27" spans="1:16" x14ac:dyDescent="0.25">
      <c r="A27">
        <v>1878</v>
      </c>
      <c r="B27">
        <v>0.66400000000000003</v>
      </c>
      <c r="C27">
        <f>SUM(B$2:B27)^2*PI()</f>
        <v>1524.5421724840912</v>
      </c>
      <c r="D27">
        <f t="shared" si="0"/>
        <v>90.520644766161013</v>
      </c>
    </row>
    <row r="28" spans="1:16" x14ac:dyDescent="0.25">
      <c r="A28">
        <v>1879</v>
      </c>
      <c r="B28">
        <v>0.56100000000000005</v>
      </c>
      <c r="C28">
        <f>SUM(B$2:B28)^2*PI()</f>
        <v>1603.1801922210814</v>
      </c>
      <c r="D28">
        <f t="shared" si="0"/>
        <v>78.638019736990145</v>
      </c>
    </row>
    <row r="29" spans="1:16" x14ac:dyDescent="0.25">
      <c r="A29">
        <v>1880</v>
      </c>
      <c r="B29">
        <v>0.29799999999999999</v>
      </c>
      <c r="C29">
        <f>SUM(B$2:B29)^2*PI()</f>
        <v>1645.7564509169069</v>
      </c>
      <c r="D29">
        <f t="shared" si="0"/>
        <v>42.576258695825572</v>
      </c>
    </row>
    <row r="30" spans="1:16" x14ac:dyDescent="0.25">
      <c r="A30">
        <v>1881</v>
      </c>
      <c r="B30">
        <v>0.39300000000000002</v>
      </c>
      <c r="C30">
        <f>SUM(B$2:B30)^2*PI()</f>
        <v>1702.7588183147063</v>
      </c>
      <c r="D30">
        <f t="shared" si="0"/>
        <v>57.002367397799389</v>
      </c>
    </row>
    <row r="31" spans="1:16" x14ac:dyDescent="0.25">
      <c r="A31">
        <v>1882</v>
      </c>
      <c r="B31">
        <v>0.45200000000000001</v>
      </c>
      <c r="C31">
        <f>SUM(B$2:B31)^2*PI()</f>
        <v>1769.5186929298795</v>
      </c>
      <c r="D31">
        <f t="shared" si="0"/>
        <v>66.759874615173203</v>
      </c>
    </row>
    <row r="32" spans="1:16" x14ac:dyDescent="0.25">
      <c r="A32">
        <v>1883</v>
      </c>
      <c r="B32">
        <v>0.52300000000000002</v>
      </c>
      <c r="C32">
        <f>SUM(B$2:B32)^2*PI()</f>
        <v>1848.3671616516722</v>
      </c>
      <c r="D32">
        <f t="shared" si="0"/>
        <v>78.848468721792642</v>
      </c>
    </row>
    <row r="33" spans="1:4" x14ac:dyDescent="0.25">
      <c r="A33">
        <v>1884</v>
      </c>
      <c r="B33">
        <v>0.47699999999999998</v>
      </c>
      <c r="C33">
        <f>SUM(B$2:B33)^2*PI()</f>
        <v>1921.7791231070812</v>
      </c>
      <c r="D33">
        <f t="shared" si="0"/>
        <v>73.411961455409028</v>
      </c>
    </row>
    <row r="34" spans="1:4" x14ac:dyDescent="0.25">
      <c r="A34">
        <v>1885</v>
      </c>
      <c r="B34">
        <v>1.393</v>
      </c>
      <c r="C34">
        <f>SUM(B$2:B34)^2*PI()</f>
        <v>2144.3502412334392</v>
      </c>
      <c r="D34">
        <f t="shared" si="0"/>
        <v>222.57111812635799</v>
      </c>
    </row>
    <row r="35" spans="1:4" x14ac:dyDescent="0.25">
      <c r="A35">
        <v>1886</v>
      </c>
      <c r="B35">
        <v>0.85899999999999999</v>
      </c>
      <c r="C35">
        <f>SUM(B$2:B35)^2*PI()</f>
        <v>2287.6770782310741</v>
      </c>
      <c r="D35">
        <f t="shared" si="0"/>
        <v>143.32683699763493</v>
      </c>
    </row>
    <row r="36" spans="1:4" x14ac:dyDescent="0.25">
      <c r="A36">
        <v>1887</v>
      </c>
      <c r="B36">
        <v>1.0289999999999999</v>
      </c>
      <c r="C36">
        <f>SUM(B$2:B36)^2*PI()</f>
        <v>2465.472282408688</v>
      </c>
      <c r="D36">
        <f t="shared" si="0"/>
        <v>177.79520417761387</v>
      </c>
    </row>
    <row r="37" spans="1:4" x14ac:dyDescent="0.25">
      <c r="A37">
        <v>1888</v>
      </c>
      <c r="B37">
        <v>1.0609999999999999</v>
      </c>
      <c r="C37">
        <f>SUM(B$2:B37)^2*PI()</f>
        <v>2655.7630394391695</v>
      </c>
      <c r="D37">
        <f t="shared" si="0"/>
        <v>190.29075703048147</v>
      </c>
    </row>
    <row r="38" spans="1:4" x14ac:dyDescent="0.25">
      <c r="A38">
        <v>1889</v>
      </c>
      <c r="B38">
        <v>0.71499999999999997</v>
      </c>
      <c r="C38">
        <f>SUM(B$2:B38)^2*PI()</f>
        <v>2787.9878837492147</v>
      </c>
      <c r="D38">
        <f t="shared" si="0"/>
        <v>132.22484431004523</v>
      </c>
    </row>
    <row r="39" spans="1:4" x14ac:dyDescent="0.25">
      <c r="A39">
        <v>1890</v>
      </c>
      <c r="B39">
        <v>1.081</v>
      </c>
      <c r="C39">
        <f>SUM(B$2:B39)^2*PI()</f>
        <v>2993.9963806965497</v>
      </c>
      <c r="D39">
        <f t="shared" si="0"/>
        <v>206.00849694733506</v>
      </c>
    </row>
    <row r="40" spans="1:4" x14ac:dyDescent="0.25">
      <c r="A40">
        <v>1891</v>
      </c>
      <c r="B40">
        <v>0.78</v>
      </c>
      <c r="C40">
        <f>SUM(B$2:B40)^2*PI()</f>
        <v>3147.2029327790765</v>
      </c>
      <c r="D40">
        <f t="shared" si="0"/>
        <v>153.20655208252674</v>
      </c>
    </row>
    <row r="41" spans="1:4" x14ac:dyDescent="0.25">
      <c r="A41">
        <v>1892</v>
      </c>
      <c r="B41">
        <v>0.54300000000000004</v>
      </c>
      <c r="C41">
        <f>SUM(B$2:B41)^2*PI()</f>
        <v>3256.1151488721171</v>
      </c>
      <c r="D41">
        <f t="shared" si="0"/>
        <v>108.91221609304057</v>
      </c>
    </row>
    <row r="42" spans="1:4" x14ac:dyDescent="0.25">
      <c r="A42">
        <v>1893</v>
      </c>
      <c r="B42">
        <v>0.371</v>
      </c>
      <c r="C42">
        <f>SUM(B$2:B42)^2*PI()</f>
        <v>3331.593763005792</v>
      </c>
      <c r="D42">
        <f t="shared" si="0"/>
        <v>75.47861413367491</v>
      </c>
    </row>
    <row r="43" spans="1:4" x14ac:dyDescent="0.25">
      <c r="A43">
        <v>1894</v>
      </c>
      <c r="B43">
        <v>0.443</v>
      </c>
      <c r="C43">
        <f>SUM(B$2:B43)^2*PI()</f>
        <v>3422.8533824818492</v>
      </c>
      <c r="D43">
        <f t="shared" si="0"/>
        <v>91.259619476057196</v>
      </c>
    </row>
    <row r="44" spans="1:4" x14ac:dyDescent="0.25">
      <c r="A44">
        <v>1895</v>
      </c>
      <c r="B44">
        <v>0.503</v>
      </c>
      <c r="C44">
        <f>SUM(B$2:B44)^2*PI()</f>
        <v>3527.9681104651354</v>
      </c>
      <c r="D44">
        <f t="shared" si="0"/>
        <v>105.11472798328623</v>
      </c>
    </row>
    <row r="45" spans="1:4" x14ac:dyDescent="0.25">
      <c r="A45">
        <v>1896</v>
      </c>
      <c r="B45">
        <v>0.30399999999999999</v>
      </c>
      <c r="C45">
        <f>SUM(B$2:B45)^2*PI()</f>
        <v>3592.2674142228029</v>
      </c>
      <c r="D45">
        <f t="shared" si="0"/>
        <v>64.299303757667531</v>
      </c>
    </row>
    <row r="46" spans="1:4" x14ac:dyDescent="0.25">
      <c r="A46">
        <v>1897</v>
      </c>
      <c r="B46">
        <v>0.499</v>
      </c>
      <c r="C46">
        <f>SUM(B$2:B46)^2*PI()</f>
        <v>3699.0701639186477</v>
      </c>
      <c r="D46">
        <f t="shared" si="0"/>
        <v>106.8027496958448</v>
      </c>
    </row>
    <row r="47" spans="1:4" x14ac:dyDescent="0.25">
      <c r="A47">
        <v>1898</v>
      </c>
      <c r="B47">
        <v>0.625</v>
      </c>
      <c r="C47">
        <f>SUM(B$2:B47)^2*PI()</f>
        <v>3835.0481118357552</v>
      </c>
      <c r="D47">
        <f t="shared" si="0"/>
        <v>135.97794791710749</v>
      </c>
    </row>
    <row r="48" spans="1:4" x14ac:dyDescent="0.25">
      <c r="A48">
        <v>1899</v>
      </c>
      <c r="B48">
        <v>0.48</v>
      </c>
      <c r="C48">
        <f>SUM(B$2:B48)^2*PI()</f>
        <v>3941.1454765795575</v>
      </c>
      <c r="D48">
        <f t="shared" si="0"/>
        <v>106.09736474380225</v>
      </c>
    </row>
    <row r="49" spans="1:4" x14ac:dyDescent="0.25">
      <c r="A49">
        <v>1900</v>
      </c>
      <c r="B49">
        <v>0.24</v>
      </c>
      <c r="C49">
        <f>SUM(B$2:B49)^2*PI()</f>
        <v>3994.7370261619999</v>
      </c>
      <c r="D49">
        <f t="shared" si="0"/>
        <v>53.59154958244244</v>
      </c>
    </row>
    <row r="50" spans="1:4" x14ac:dyDescent="0.25">
      <c r="A50">
        <v>1901</v>
      </c>
      <c r="B50">
        <v>0.34300000000000003</v>
      </c>
      <c r="C50">
        <f>SUM(B$2:B50)^2*PI()</f>
        <v>4071.9565035815858</v>
      </c>
      <c r="D50">
        <f t="shared" si="0"/>
        <v>77.219477419585928</v>
      </c>
    </row>
    <row r="51" spans="1:4" x14ac:dyDescent="0.25">
      <c r="A51">
        <v>1902</v>
      </c>
      <c r="B51">
        <v>0.20499999999999999</v>
      </c>
      <c r="C51">
        <f>SUM(B$2:B51)^2*PI()</f>
        <v>4118.4610128146187</v>
      </c>
      <c r="D51">
        <f t="shared" si="0"/>
        <v>46.504509233032877</v>
      </c>
    </row>
    <row r="52" spans="1:4" x14ac:dyDescent="0.25">
      <c r="A52">
        <v>1903</v>
      </c>
      <c r="B52">
        <v>0.44</v>
      </c>
      <c r="C52">
        <f>SUM(B$2:B52)^2*PI()</f>
        <v>4219.1671532123164</v>
      </c>
      <c r="D52">
        <f t="shared" si="0"/>
        <v>100.70614039769771</v>
      </c>
    </row>
    <row r="53" spans="1:4" x14ac:dyDescent="0.25">
      <c r="A53">
        <v>1904</v>
      </c>
      <c r="B53">
        <v>8.1000000000000003E-2</v>
      </c>
      <c r="C53">
        <f>SUM(B$2:B53)^2*PI()</f>
        <v>4237.83881650074</v>
      </c>
      <c r="D53">
        <f t="shared" si="0"/>
        <v>18.671663288423588</v>
      </c>
    </row>
    <row r="54" spans="1:4" x14ac:dyDescent="0.25">
      <c r="A54">
        <v>1905</v>
      </c>
      <c r="B54">
        <v>0.253</v>
      </c>
      <c r="C54">
        <f>SUM(B$2:B54)^2*PI()</f>
        <v>4296.4244208442769</v>
      </c>
      <c r="D54">
        <f t="shared" si="0"/>
        <v>58.585604343536943</v>
      </c>
    </row>
    <row r="55" spans="1:4" x14ac:dyDescent="0.25">
      <c r="A55">
        <v>1906</v>
      </c>
      <c r="B55">
        <v>0.245</v>
      </c>
      <c r="C55">
        <f>SUM(B$2:B55)^2*PI()</f>
        <v>4353.5408216792248</v>
      </c>
      <c r="D55">
        <f t="shared" si="0"/>
        <v>57.116400834947854</v>
      </c>
    </row>
    <row r="56" spans="1:4" x14ac:dyDescent="0.25">
      <c r="A56">
        <v>1907</v>
      </c>
      <c r="B56">
        <v>0.88300000000000001</v>
      </c>
      <c r="C56">
        <f>SUM(B$2:B56)^2*PI()</f>
        <v>4562.5220945329093</v>
      </c>
      <c r="D56">
        <f t="shared" si="0"/>
        <v>208.98127285368446</v>
      </c>
    </row>
    <row r="57" spans="1:4" x14ac:dyDescent="0.25">
      <c r="A57">
        <v>1908</v>
      </c>
      <c r="B57">
        <v>0.76500000000000001</v>
      </c>
      <c r="C57">
        <f>SUM(B$2:B57)^2*PI()</f>
        <v>4747.5367538608207</v>
      </c>
      <c r="D57">
        <f t="shared" si="0"/>
        <v>185.01465932791143</v>
      </c>
    </row>
    <row r="58" spans="1:4" x14ac:dyDescent="0.25">
      <c r="A58">
        <v>1909</v>
      </c>
      <c r="B58">
        <v>0.76</v>
      </c>
      <c r="C58">
        <f>SUM(B$2:B58)^2*PI()</f>
        <v>4934.9832729348427</v>
      </c>
      <c r="D58">
        <f t="shared" si="0"/>
        <v>187.44651907402204</v>
      </c>
    </row>
    <row r="59" spans="1:4" x14ac:dyDescent="0.25">
      <c r="A59">
        <v>1910</v>
      </c>
      <c r="B59">
        <v>0.48299999999999998</v>
      </c>
      <c r="C59">
        <f>SUM(B$2:B59)^2*PI()</f>
        <v>5055.9965834493605</v>
      </c>
      <c r="D59">
        <f t="shared" si="0"/>
        <v>121.0133105145178</v>
      </c>
    </row>
    <row r="60" spans="1:4" x14ac:dyDescent="0.25">
      <c r="A60">
        <v>1911</v>
      </c>
      <c r="B60">
        <v>0.51700000000000002</v>
      </c>
      <c r="C60">
        <f>SUM(B$2:B60)^2*PI()</f>
        <v>5187.1526326815074</v>
      </c>
      <c r="D60">
        <f t="shared" si="0"/>
        <v>131.15604923214687</v>
      </c>
    </row>
    <row r="61" spans="1:4" x14ac:dyDescent="0.25">
      <c r="A61">
        <v>1912</v>
      </c>
      <c r="B61">
        <v>0.22800000000000001</v>
      </c>
      <c r="C61">
        <f>SUM(B$2:B61)^2*PI()</f>
        <v>5245.5268423812695</v>
      </c>
      <c r="D61">
        <f t="shared" si="0"/>
        <v>58.374209699762105</v>
      </c>
    </row>
    <row r="62" spans="1:4" x14ac:dyDescent="0.25">
      <c r="A62">
        <v>1913</v>
      </c>
      <c r="B62">
        <v>0.185</v>
      </c>
      <c r="C62">
        <f>SUM(B$2:B62)^2*PI()</f>
        <v>5293.1319143401424</v>
      </c>
      <c r="D62">
        <f t="shared" si="0"/>
        <v>47.605071958872941</v>
      </c>
    </row>
    <row r="63" spans="1:4" x14ac:dyDescent="0.25">
      <c r="A63">
        <v>1914</v>
      </c>
      <c r="B63">
        <v>0.35099999999999998</v>
      </c>
      <c r="C63">
        <f>SUM(B$2:B63)^2*PI()</f>
        <v>5384.0439353808315</v>
      </c>
      <c r="D63">
        <f t="shared" si="0"/>
        <v>90.912021040689069</v>
      </c>
    </row>
    <row r="64" spans="1:4" x14ac:dyDescent="0.25">
      <c r="A64">
        <v>1915</v>
      </c>
      <c r="B64">
        <v>0.52500000000000002</v>
      </c>
      <c r="C64">
        <f>SUM(B$2:B64)^2*PI()</f>
        <v>5521.4682724928198</v>
      </c>
      <c r="D64">
        <f t="shared" si="0"/>
        <v>137.42433711198828</v>
      </c>
    </row>
    <row r="65" spans="1:4" x14ac:dyDescent="0.25">
      <c r="A65">
        <v>1916</v>
      </c>
      <c r="B65">
        <v>0.69299999999999995</v>
      </c>
      <c r="C65">
        <f>SUM(B$2:B65)^2*PI()</f>
        <v>5705.5201341581305</v>
      </c>
      <c r="D65">
        <f t="shared" si="0"/>
        <v>184.05186166531075</v>
      </c>
    </row>
    <row r="66" spans="1:4" x14ac:dyDescent="0.25">
      <c r="A66">
        <v>1917</v>
      </c>
      <c r="B66">
        <v>0.57199999999999995</v>
      </c>
      <c r="C66">
        <f>SUM(B$2:B66)^2*PI()</f>
        <v>5859.7091500973393</v>
      </c>
      <c r="D66">
        <f t="shared" si="0"/>
        <v>154.18901593920873</v>
      </c>
    </row>
    <row r="67" spans="1:4" x14ac:dyDescent="0.25">
      <c r="A67">
        <v>1918</v>
      </c>
      <c r="B67">
        <v>0.57999999999999996</v>
      </c>
      <c r="C67">
        <f>SUM(B$2:B67)^2*PI()</f>
        <v>6018.153742317385</v>
      </c>
      <c r="D67">
        <f t="shared" si="0"/>
        <v>158.44459222004571</v>
      </c>
    </row>
    <row r="68" spans="1:4" x14ac:dyDescent="0.25">
      <c r="A68">
        <v>1919</v>
      </c>
      <c r="B68">
        <v>0.40400000000000003</v>
      </c>
      <c r="C68">
        <f>SUM(B$2:B68)^2*PI()</f>
        <v>6129.7674923857285</v>
      </c>
      <c r="D68">
        <f t="shared" ref="D68:D131" si="2">C68-C67</f>
        <v>111.61375006834351</v>
      </c>
    </row>
    <row r="69" spans="1:4" x14ac:dyDescent="0.25">
      <c r="A69">
        <v>1920</v>
      </c>
      <c r="B69">
        <v>0.442</v>
      </c>
      <c r="C69">
        <f>SUM(B$2:B69)^2*PI()</f>
        <v>6253.0543075044425</v>
      </c>
      <c r="D69">
        <f t="shared" si="2"/>
        <v>123.286815118714</v>
      </c>
    </row>
    <row r="70" spans="1:4" x14ac:dyDescent="0.25">
      <c r="A70">
        <v>1921</v>
      </c>
      <c r="B70">
        <v>0.624</v>
      </c>
      <c r="C70">
        <f>SUM(B$2:B70)^2*PI()</f>
        <v>6429.196018957372</v>
      </c>
      <c r="D70">
        <f t="shared" si="2"/>
        <v>176.14171145292948</v>
      </c>
    </row>
    <row r="71" spans="1:4" x14ac:dyDescent="0.25">
      <c r="A71">
        <v>1922</v>
      </c>
      <c r="B71">
        <v>0.44600000000000001</v>
      </c>
      <c r="C71">
        <f>SUM(B$2:B71)^2*PI()</f>
        <v>6556.5914089509643</v>
      </c>
      <c r="D71">
        <f t="shared" si="2"/>
        <v>127.39538999359229</v>
      </c>
    </row>
    <row r="72" spans="1:4" x14ac:dyDescent="0.25">
      <c r="A72">
        <v>1923</v>
      </c>
      <c r="B72">
        <v>0.32</v>
      </c>
      <c r="C72">
        <f>SUM(B$2:B72)^2*PI()</f>
        <v>6648.766240263175</v>
      </c>
      <c r="D72">
        <f t="shared" si="2"/>
        <v>92.174831312210699</v>
      </c>
    </row>
    <row r="73" spans="1:4" x14ac:dyDescent="0.25">
      <c r="A73">
        <v>1924</v>
      </c>
      <c r="B73">
        <v>0.59899999999999998</v>
      </c>
      <c r="C73">
        <f>SUM(B$2:B73)^2*PI()</f>
        <v>6823.0353896912602</v>
      </c>
      <c r="D73">
        <f t="shared" si="2"/>
        <v>174.26914942808526</v>
      </c>
    </row>
    <row r="74" spans="1:4" x14ac:dyDescent="0.25">
      <c r="A74">
        <v>1925</v>
      </c>
      <c r="B74">
        <v>0.5</v>
      </c>
      <c r="C74">
        <f>SUM(B$2:B74)^2*PI()</f>
        <v>6970.2284306040619</v>
      </c>
      <c r="D74">
        <f t="shared" si="2"/>
        <v>147.19304091280173</v>
      </c>
    </row>
    <row r="75" spans="1:4" x14ac:dyDescent="0.25">
      <c r="A75">
        <v>1926</v>
      </c>
      <c r="B75">
        <v>0.36299999999999999</v>
      </c>
      <c r="C75">
        <f>SUM(B$2:B75)^2*PI()</f>
        <v>7078.0747418957535</v>
      </c>
      <c r="D75">
        <f t="shared" si="2"/>
        <v>107.84631129169156</v>
      </c>
    </row>
    <row r="76" spans="1:4" x14ac:dyDescent="0.25">
      <c r="A76">
        <v>1927</v>
      </c>
      <c r="B76">
        <v>0.65500000000000003</v>
      </c>
      <c r="C76">
        <f>SUM(B$2:B76)^2*PI()</f>
        <v>7274.7682404283423</v>
      </c>
      <c r="D76">
        <f t="shared" si="2"/>
        <v>196.69349853258882</v>
      </c>
    </row>
    <row r="77" spans="1:4" x14ac:dyDescent="0.25">
      <c r="A77">
        <v>1928</v>
      </c>
      <c r="B77">
        <v>0.33600000000000002</v>
      </c>
      <c r="C77">
        <f>SUM(B$2:B77)^2*PI()</f>
        <v>7376.7135756997177</v>
      </c>
      <c r="D77">
        <f t="shared" si="2"/>
        <v>101.94533527137537</v>
      </c>
    </row>
    <row r="78" spans="1:4" x14ac:dyDescent="0.25">
      <c r="A78">
        <v>1929</v>
      </c>
      <c r="B78">
        <v>0.43099999999999999</v>
      </c>
      <c r="C78">
        <f>SUM(B$2:B78)^2*PI()</f>
        <v>7508.5212791587765</v>
      </c>
      <c r="D78">
        <f t="shared" si="2"/>
        <v>131.80770345905876</v>
      </c>
    </row>
    <row r="79" spans="1:4" x14ac:dyDescent="0.25">
      <c r="A79">
        <v>1930</v>
      </c>
      <c r="B79">
        <v>0.317</v>
      </c>
      <c r="C79">
        <f>SUM(B$2:B79)^2*PI()</f>
        <v>7606.2106140273954</v>
      </c>
      <c r="D79">
        <f t="shared" si="2"/>
        <v>97.689334868618971</v>
      </c>
    </row>
    <row r="80" spans="1:4" x14ac:dyDescent="0.25">
      <c r="A80">
        <v>1931</v>
      </c>
      <c r="B80">
        <v>0.14499999999999999</v>
      </c>
      <c r="C80">
        <f>SUM(B$2:B80)^2*PI()</f>
        <v>7651.1054653948095</v>
      </c>
      <c r="D80">
        <f t="shared" si="2"/>
        <v>44.894851367414049</v>
      </c>
    </row>
    <row r="81" spans="1:4" x14ac:dyDescent="0.25">
      <c r="A81">
        <v>1932</v>
      </c>
      <c r="B81">
        <v>0.25800000000000001</v>
      </c>
      <c r="C81">
        <f>SUM(B$2:B81)^2*PI()</f>
        <v>7731.3139828169142</v>
      </c>
      <c r="D81">
        <f t="shared" si="2"/>
        <v>80.208517422104705</v>
      </c>
    </row>
    <row r="82" spans="1:4" x14ac:dyDescent="0.25">
      <c r="A82">
        <v>1933</v>
      </c>
      <c r="B82">
        <v>0.46300000000000002</v>
      </c>
      <c r="C82">
        <f>SUM(B$2:B82)^2*PI()</f>
        <v>7876.3028100440779</v>
      </c>
      <c r="D82">
        <f t="shared" si="2"/>
        <v>144.98882722716371</v>
      </c>
    </row>
    <row r="83" spans="1:4" x14ac:dyDescent="0.25">
      <c r="A83">
        <v>1934</v>
      </c>
      <c r="B83">
        <v>0.13200000000000001</v>
      </c>
      <c r="C83">
        <f>SUM(B$2:B83)^2*PI()</f>
        <v>7917.8854582774957</v>
      </c>
      <c r="D83">
        <f t="shared" si="2"/>
        <v>41.582648233417785</v>
      </c>
    </row>
    <row r="84" spans="1:4" x14ac:dyDescent="0.25">
      <c r="A84">
        <v>1935</v>
      </c>
      <c r="B84">
        <v>0.38800000000000001</v>
      </c>
      <c r="C84">
        <f>SUM(B$2:B84)^2*PI()</f>
        <v>8040.7470902125442</v>
      </c>
      <c r="D84">
        <f t="shared" si="2"/>
        <v>122.86163193504854</v>
      </c>
    </row>
    <row r="85" spans="1:4" x14ac:dyDescent="0.25">
      <c r="A85">
        <v>1936</v>
      </c>
      <c r="B85">
        <v>0.20399999999999999</v>
      </c>
      <c r="C85">
        <f>SUM(B$2:B85)^2*PI()</f>
        <v>8105.7238469471995</v>
      </c>
      <c r="D85">
        <f t="shared" si="2"/>
        <v>64.976756734655282</v>
      </c>
    </row>
    <row r="86" spans="1:4" x14ac:dyDescent="0.25">
      <c r="A86">
        <v>1937</v>
      </c>
      <c r="B86">
        <v>0.372</v>
      </c>
      <c r="C86">
        <f>SUM(B$2:B86)^2*PI()</f>
        <v>8224.8840292749937</v>
      </c>
      <c r="D86">
        <f t="shared" si="2"/>
        <v>119.16018232779425</v>
      </c>
    </row>
    <row r="87" spans="1:4" x14ac:dyDescent="0.25">
      <c r="A87">
        <v>1938</v>
      </c>
      <c r="B87">
        <v>0.42699999999999999</v>
      </c>
      <c r="C87">
        <f>SUM(B$2:B87)^2*PI()</f>
        <v>8362.7338070857422</v>
      </c>
      <c r="D87">
        <f t="shared" si="2"/>
        <v>137.84977781074849</v>
      </c>
    </row>
    <row r="88" spans="1:4" x14ac:dyDescent="0.25">
      <c r="A88">
        <v>1939</v>
      </c>
      <c r="B88">
        <v>0.52</v>
      </c>
      <c r="C88">
        <f>SUM(B$2:B88)^2*PI()</f>
        <v>8532.1541186900831</v>
      </c>
      <c r="D88">
        <f t="shared" si="2"/>
        <v>169.4203116043409</v>
      </c>
    </row>
    <row r="89" spans="1:4" x14ac:dyDescent="0.25">
      <c r="A89">
        <v>1940</v>
      </c>
      <c r="B89">
        <v>0.50500009999999995</v>
      </c>
      <c r="C89">
        <f>SUM(B$2:B89)^2*PI()</f>
        <v>8698.3135058800272</v>
      </c>
      <c r="D89">
        <f t="shared" si="2"/>
        <v>166.15938718994403</v>
      </c>
    </row>
    <row r="90" spans="1:4" x14ac:dyDescent="0.25">
      <c r="A90">
        <v>1941</v>
      </c>
      <c r="B90">
        <v>0.627</v>
      </c>
      <c r="C90">
        <f>SUM(B$2:B90)^2*PI()</f>
        <v>8906.8441175006628</v>
      </c>
      <c r="D90">
        <f t="shared" si="2"/>
        <v>208.53061162063568</v>
      </c>
    </row>
    <row r="91" spans="1:4" x14ac:dyDescent="0.25">
      <c r="A91">
        <v>1942</v>
      </c>
      <c r="B91">
        <v>0.72399999999999998</v>
      </c>
      <c r="C91">
        <f>SUM(B$2:B91)^2*PI()</f>
        <v>9150.7083129243001</v>
      </c>
      <c r="D91">
        <f t="shared" si="2"/>
        <v>243.86419542363728</v>
      </c>
    </row>
    <row r="92" spans="1:4" x14ac:dyDescent="0.25">
      <c r="A92">
        <v>1943</v>
      </c>
      <c r="B92">
        <v>0.41099999999999998</v>
      </c>
      <c r="C92">
        <f>SUM(B$2:B92)^2*PI()</f>
        <v>9290.6105374461204</v>
      </c>
      <c r="D92">
        <f t="shared" si="2"/>
        <v>139.90222452182024</v>
      </c>
    </row>
    <row r="93" spans="1:4" x14ac:dyDescent="0.25">
      <c r="A93">
        <v>1944</v>
      </c>
      <c r="B93">
        <v>0.21299999999999999</v>
      </c>
      <c r="C93">
        <f>SUM(B$2:B93)^2*PI()</f>
        <v>9363.5321653712999</v>
      </c>
      <c r="D93">
        <f t="shared" si="2"/>
        <v>72.921627925179564</v>
      </c>
    </row>
    <row r="94" spans="1:4" x14ac:dyDescent="0.25">
      <c r="A94">
        <v>1945</v>
      </c>
      <c r="B94">
        <v>0.246</v>
      </c>
      <c r="C94">
        <f>SUM(B$2:B94)^2*PI()</f>
        <v>9448.1062400918563</v>
      </c>
      <c r="D94">
        <f t="shared" si="2"/>
        <v>84.574074720556382</v>
      </c>
    </row>
    <row r="95" spans="1:4" x14ac:dyDescent="0.25">
      <c r="A95">
        <v>1946</v>
      </c>
      <c r="B95">
        <v>0.224</v>
      </c>
      <c r="C95">
        <f>SUM(B$2:B95)^2*PI()</f>
        <v>9525.4475265493729</v>
      </c>
      <c r="D95">
        <f t="shared" si="2"/>
        <v>77.341286457516617</v>
      </c>
    </row>
    <row r="96" spans="1:4" x14ac:dyDescent="0.25">
      <c r="A96">
        <v>1947</v>
      </c>
      <c r="B96">
        <v>0.57499999999999996</v>
      </c>
      <c r="C96">
        <f>SUM(B$2:B96)^2*PI()</f>
        <v>9725.4231729018902</v>
      </c>
      <c r="D96">
        <f t="shared" si="2"/>
        <v>199.97564635251729</v>
      </c>
    </row>
    <row r="97" spans="1:4" x14ac:dyDescent="0.25">
      <c r="A97">
        <v>1948</v>
      </c>
      <c r="B97">
        <v>0.72299999999999998</v>
      </c>
      <c r="C97">
        <f>SUM(B$2:B97)^2*PI()</f>
        <v>9979.8190518990141</v>
      </c>
      <c r="D97">
        <f t="shared" si="2"/>
        <v>254.39587899712387</v>
      </c>
    </row>
    <row r="98" spans="1:4" x14ac:dyDescent="0.25">
      <c r="A98">
        <v>1949</v>
      </c>
      <c r="B98">
        <v>0.88100000000000001</v>
      </c>
      <c r="C98">
        <f>SUM(B$2:B98)^2*PI()</f>
        <v>10294.248511041264</v>
      </c>
      <c r="D98">
        <f t="shared" si="2"/>
        <v>314.42945914224947</v>
      </c>
    </row>
    <row r="99" spans="1:4" x14ac:dyDescent="0.25">
      <c r="A99">
        <v>1950</v>
      </c>
      <c r="B99">
        <v>0.40400000000000003</v>
      </c>
      <c r="C99">
        <f>SUM(B$2:B99)^2*PI()</f>
        <v>10440.067293857202</v>
      </c>
      <c r="D99">
        <f t="shared" si="2"/>
        <v>145.8187828159389</v>
      </c>
    </row>
    <row r="100" spans="1:4" x14ac:dyDescent="0.25">
      <c r="A100">
        <v>1951</v>
      </c>
      <c r="B100">
        <v>0.121</v>
      </c>
      <c r="C100">
        <f>SUM(B$2:B100)^2*PI()</f>
        <v>10483.940310859058</v>
      </c>
      <c r="D100">
        <f t="shared" si="2"/>
        <v>43.87301700185526</v>
      </c>
    </row>
    <row r="101" spans="1:4" x14ac:dyDescent="0.25">
      <c r="A101">
        <v>1952</v>
      </c>
      <c r="B101">
        <v>0.434</v>
      </c>
      <c r="C101">
        <f>SUM(B$2:B101)^2*PI()</f>
        <v>10642.059748420412</v>
      </c>
      <c r="D101">
        <f t="shared" si="2"/>
        <v>158.11943756135406</v>
      </c>
    </row>
    <row r="102" spans="1:4" x14ac:dyDescent="0.25">
      <c r="A102">
        <v>1953</v>
      </c>
      <c r="B102">
        <v>0.42599999999999999</v>
      </c>
      <c r="C102">
        <f>SUM(B$2:B102)^2*PI()</f>
        <v>10798.41549585599</v>
      </c>
      <c r="D102">
        <f t="shared" si="2"/>
        <v>156.35574743557845</v>
      </c>
    </row>
    <row r="103" spans="1:4" x14ac:dyDescent="0.25">
      <c r="A103">
        <v>1954</v>
      </c>
      <c r="B103">
        <v>0.20799999999999999</v>
      </c>
      <c r="C103">
        <f>SUM(B$2:B103)^2*PI()</f>
        <v>10875.172496325315</v>
      </c>
      <c r="D103">
        <f t="shared" si="2"/>
        <v>76.757000469324339</v>
      </c>
    </row>
    <row r="104" spans="1:4" x14ac:dyDescent="0.25">
      <c r="A104">
        <v>1955</v>
      </c>
      <c r="B104">
        <v>0.64900000000000002</v>
      </c>
      <c r="C104">
        <f>SUM(B$2:B104)^2*PI()</f>
        <v>11116.416430594016</v>
      </c>
      <c r="D104">
        <f t="shared" si="2"/>
        <v>241.2439342687012</v>
      </c>
    </row>
    <row r="105" spans="1:4" x14ac:dyDescent="0.25">
      <c r="A105">
        <v>1956</v>
      </c>
      <c r="B105">
        <v>0.29599999999999999</v>
      </c>
      <c r="C105">
        <f>SUM(B$2:B105)^2*PI()</f>
        <v>11227.323247035201</v>
      </c>
      <c r="D105">
        <f t="shared" si="2"/>
        <v>110.90681644118558</v>
      </c>
    </row>
    <row r="106" spans="1:4" x14ac:dyDescent="0.25">
      <c r="A106">
        <v>1957</v>
      </c>
      <c r="B106">
        <v>0.56799999999999995</v>
      </c>
      <c r="C106">
        <f>SUM(B$2:B106)^2*PI()</f>
        <v>11441.686178219192</v>
      </c>
      <c r="D106">
        <f t="shared" si="2"/>
        <v>214.36293118399044</v>
      </c>
    </row>
    <row r="107" spans="1:4" x14ac:dyDescent="0.25">
      <c r="A107">
        <v>1958</v>
      </c>
      <c r="B107">
        <v>0.60899999999999999</v>
      </c>
      <c r="C107">
        <f>SUM(B$2:B107)^2*PI()</f>
        <v>11673.774361622154</v>
      </c>
      <c r="D107">
        <f t="shared" si="2"/>
        <v>232.08818340296239</v>
      </c>
    </row>
    <row r="108" spans="1:4" x14ac:dyDescent="0.25">
      <c r="A108">
        <v>1959</v>
      </c>
      <c r="B108">
        <v>7.0999999999999994E-2</v>
      </c>
      <c r="C108">
        <f>SUM(B$2:B108)^2*PI()</f>
        <v>11700.983937586752</v>
      </c>
      <c r="D108">
        <f t="shared" si="2"/>
        <v>27.209575964598116</v>
      </c>
    </row>
    <row r="109" spans="1:4" x14ac:dyDescent="0.25">
      <c r="A109">
        <v>1960</v>
      </c>
      <c r="B109">
        <v>0.67700000000000005</v>
      </c>
      <c r="C109">
        <f>SUM(B$2:B109)^2*PI()</f>
        <v>11962.023882864552</v>
      </c>
      <c r="D109">
        <f t="shared" si="2"/>
        <v>261.03994527780014</v>
      </c>
    </row>
    <row r="110" spans="1:4" x14ac:dyDescent="0.25">
      <c r="A110">
        <v>1961</v>
      </c>
      <c r="B110">
        <v>0.76200000000000001</v>
      </c>
      <c r="C110">
        <f>SUM(B$2:B110)^2*PI()</f>
        <v>12259.283227961256</v>
      </c>
      <c r="D110">
        <f t="shared" si="2"/>
        <v>297.25934509670333</v>
      </c>
    </row>
    <row r="111" spans="1:4" x14ac:dyDescent="0.25">
      <c r="A111">
        <v>1962</v>
      </c>
      <c r="B111">
        <v>0.76100000000000001</v>
      </c>
      <c r="C111">
        <f>SUM(B$2:B111)^2*PI()</f>
        <v>12559.793584240828</v>
      </c>
      <c r="D111">
        <f t="shared" si="2"/>
        <v>300.51035627957208</v>
      </c>
    </row>
    <row r="112" spans="1:4" x14ac:dyDescent="0.25">
      <c r="A112">
        <v>1963</v>
      </c>
      <c r="B112">
        <v>0.54300000000000004</v>
      </c>
      <c r="C112">
        <f>SUM(B$2:B112)^2*PI()</f>
        <v>12776.442661792198</v>
      </c>
      <c r="D112">
        <f t="shared" si="2"/>
        <v>216.64907755137028</v>
      </c>
    </row>
    <row r="113" spans="1:4" x14ac:dyDescent="0.25">
      <c r="A113">
        <v>1964</v>
      </c>
      <c r="B113">
        <v>0.159</v>
      </c>
      <c r="C113">
        <f>SUM(B$2:B113)^2*PI()</f>
        <v>12840.232000247981</v>
      </c>
      <c r="D113">
        <f t="shared" si="2"/>
        <v>63.789338455782854</v>
      </c>
    </row>
    <row r="114" spans="1:4" x14ac:dyDescent="0.25">
      <c r="A114">
        <v>1965</v>
      </c>
      <c r="B114">
        <v>0.68700000000000006</v>
      </c>
      <c r="C114">
        <f>SUM(B$2:B114)^2*PI()</f>
        <v>13117.675985207368</v>
      </c>
      <c r="D114">
        <f t="shared" si="2"/>
        <v>277.44398495938731</v>
      </c>
    </row>
    <row r="115" spans="1:4" x14ac:dyDescent="0.25">
      <c r="A115">
        <v>1966</v>
      </c>
      <c r="B115">
        <v>0.61299999999999999</v>
      </c>
      <c r="C115">
        <f>SUM(B$2:B115)^2*PI()</f>
        <v>13367.738709301462</v>
      </c>
      <c r="D115">
        <f t="shared" si="2"/>
        <v>250.06272409409394</v>
      </c>
    </row>
    <row r="116" spans="1:4" x14ac:dyDescent="0.25">
      <c r="A116">
        <v>1967</v>
      </c>
      <c r="B116">
        <v>0.503</v>
      </c>
      <c r="C116">
        <f>SUM(B$2:B116)^2*PI()</f>
        <v>13574.692366917878</v>
      </c>
      <c r="D116">
        <f t="shared" si="2"/>
        <v>206.95365761641551</v>
      </c>
    </row>
    <row r="117" spans="1:4" x14ac:dyDescent="0.25">
      <c r="A117">
        <v>1968</v>
      </c>
      <c r="B117">
        <v>0.54200000000000004</v>
      </c>
      <c r="C117">
        <f>SUM(B$2:B117)^2*PI()</f>
        <v>13799.471499839587</v>
      </c>
      <c r="D117">
        <f t="shared" si="2"/>
        <v>224.77913292170888</v>
      </c>
    </row>
    <row r="118" spans="1:4" x14ac:dyDescent="0.25">
      <c r="A118">
        <v>1969</v>
      </c>
      <c r="B118">
        <v>0.66300000000000003</v>
      </c>
      <c r="C118">
        <f>SUM(B$2:B118)^2*PI()</f>
        <v>14076.941817598436</v>
      </c>
      <c r="D118">
        <f t="shared" si="2"/>
        <v>277.47031775884898</v>
      </c>
    </row>
    <row r="119" spans="1:4" x14ac:dyDescent="0.25">
      <c r="A119">
        <v>1970</v>
      </c>
      <c r="B119">
        <v>0.60599999999999998</v>
      </c>
      <c r="C119">
        <f>SUM(B$2:B119)^2*PI()</f>
        <v>14332.973149893727</v>
      </c>
      <c r="D119">
        <f t="shared" si="2"/>
        <v>256.03133229529158</v>
      </c>
    </row>
    <row r="120" spans="1:4" x14ac:dyDescent="0.25">
      <c r="A120">
        <v>1971</v>
      </c>
      <c r="B120">
        <v>0.95799999999999996</v>
      </c>
      <c r="C120">
        <f>SUM(B$2:B120)^2*PI()</f>
        <v>14742.429437745075</v>
      </c>
      <c r="D120">
        <f t="shared" si="2"/>
        <v>409.45628785134795</v>
      </c>
    </row>
    <row r="121" spans="1:4" x14ac:dyDescent="0.25">
      <c r="A121">
        <v>1972</v>
      </c>
      <c r="B121">
        <v>1.0169999999999999</v>
      </c>
      <c r="C121">
        <f>SUM(B$2:B121)^2*PI()</f>
        <v>15183.412886577549</v>
      </c>
      <c r="D121">
        <f t="shared" si="2"/>
        <v>440.9834488324741</v>
      </c>
    </row>
    <row r="122" spans="1:4" x14ac:dyDescent="0.25">
      <c r="A122">
        <v>1973</v>
      </c>
      <c r="B122">
        <v>0.72099999999999997</v>
      </c>
      <c r="C122">
        <f>SUM(B$2:B122)^2*PI()</f>
        <v>15499.983893832465</v>
      </c>
      <c r="D122">
        <f t="shared" si="2"/>
        <v>316.57100725491546</v>
      </c>
    </row>
    <row r="123" spans="1:4" x14ac:dyDescent="0.25">
      <c r="A123">
        <v>1974</v>
      </c>
      <c r="B123">
        <v>0.56999999999999995</v>
      </c>
      <c r="C123">
        <f>SUM(B$2:B123)^2*PI()</f>
        <v>15752.566812924008</v>
      </c>
      <c r="D123">
        <f t="shared" si="2"/>
        <v>252.58291909154286</v>
      </c>
    </row>
    <row r="124" spans="1:4" x14ac:dyDescent="0.25">
      <c r="A124">
        <v>1975</v>
      </c>
      <c r="B124">
        <v>0.9390001</v>
      </c>
      <c r="C124">
        <f>SUM(B$2:B124)^2*PI()</f>
        <v>16173.115465466666</v>
      </c>
      <c r="D124">
        <f t="shared" si="2"/>
        <v>420.5486525426586</v>
      </c>
    </row>
    <row r="125" spans="1:4" x14ac:dyDescent="0.25">
      <c r="A125">
        <v>1976</v>
      </c>
      <c r="B125">
        <v>0.33500000000000002</v>
      </c>
      <c r="C125">
        <f>SUM(B$2:B125)^2*PI()</f>
        <v>16324.492244173369</v>
      </c>
      <c r="D125">
        <f t="shared" si="2"/>
        <v>151.37677870670268</v>
      </c>
    </row>
    <row r="126" spans="1:4" x14ac:dyDescent="0.25">
      <c r="A126">
        <v>1977</v>
      </c>
      <c r="B126">
        <v>0.29799999999999999</v>
      </c>
      <c r="C126">
        <f>SUM(B$2:B126)^2*PI()</f>
        <v>16459.742407763773</v>
      </c>
      <c r="D126">
        <f t="shared" si="2"/>
        <v>135.25016359040455</v>
      </c>
    </row>
    <row r="127" spans="1:4" x14ac:dyDescent="0.25">
      <c r="A127">
        <v>1978</v>
      </c>
      <c r="B127">
        <v>0.40400000000000003</v>
      </c>
      <c r="C127">
        <f>SUM(B$2:B127)^2*PI()</f>
        <v>16643.99267075603</v>
      </c>
      <c r="D127">
        <f t="shared" si="2"/>
        <v>184.25026299225647</v>
      </c>
    </row>
    <row r="128" spans="1:4" x14ac:dyDescent="0.25">
      <c r="A128">
        <v>1979</v>
      </c>
      <c r="B128">
        <v>0.53800000000000003</v>
      </c>
      <c r="C128">
        <f>SUM(B$2:B128)^2*PI()</f>
        <v>16890.94779133124</v>
      </c>
      <c r="D128">
        <f t="shared" si="2"/>
        <v>246.95512057521046</v>
      </c>
    </row>
    <row r="129" spans="1:4" x14ac:dyDescent="0.25">
      <c r="A129">
        <v>1980</v>
      </c>
      <c r="B129">
        <v>0.68700000000000006</v>
      </c>
      <c r="C129">
        <f>SUM(B$2:B129)^2*PI()</f>
        <v>17208.941431509153</v>
      </c>
      <c r="D129">
        <f t="shared" si="2"/>
        <v>317.99364017791231</v>
      </c>
    </row>
    <row r="130" spans="1:4" x14ac:dyDescent="0.25">
      <c r="A130">
        <v>1981</v>
      </c>
      <c r="B130">
        <v>0.42299999999999999</v>
      </c>
      <c r="C130">
        <f>SUM(B$2:B130)^2*PI()</f>
        <v>17406.211714272355</v>
      </c>
      <c r="D130">
        <f t="shared" si="2"/>
        <v>197.27028276320198</v>
      </c>
    </row>
    <row r="131" spans="1:4" x14ac:dyDescent="0.25">
      <c r="A131">
        <v>1982</v>
      </c>
      <c r="B131">
        <v>0.68100000000000005</v>
      </c>
      <c r="C131">
        <f>SUM(B$2:B131)^2*PI()</f>
        <v>17726.164803476109</v>
      </c>
      <c r="D131">
        <f t="shared" si="2"/>
        <v>319.95308920375464</v>
      </c>
    </row>
    <row r="132" spans="1:4" x14ac:dyDescent="0.25">
      <c r="A132">
        <v>1983</v>
      </c>
      <c r="B132">
        <v>0.65100000000000002</v>
      </c>
      <c r="C132">
        <f>SUM(B$2:B132)^2*PI()</f>
        <v>18034.747218456097</v>
      </c>
      <c r="D132">
        <f t="shared" ref="D132:D167" si="3">C132-C131</f>
        <v>308.58241497998824</v>
      </c>
    </row>
    <row r="133" spans="1:4" x14ac:dyDescent="0.25">
      <c r="A133">
        <v>1984</v>
      </c>
      <c r="B133">
        <v>0.46700000000000003</v>
      </c>
      <c r="C133">
        <f>SUM(B$2:B133)^2*PI()</f>
        <v>18257.751499382561</v>
      </c>
      <c r="D133">
        <f t="shared" si="3"/>
        <v>223.00428092646325</v>
      </c>
    </row>
    <row r="134" spans="1:4" x14ac:dyDescent="0.25">
      <c r="A134">
        <v>1985</v>
      </c>
      <c r="B134">
        <v>0.82499999999999996</v>
      </c>
      <c r="C134">
        <f>SUM(B$2:B134)^2*PI()</f>
        <v>18655.058435121213</v>
      </c>
      <c r="D134">
        <f t="shared" si="3"/>
        <v>397.3069357386521</v>
      </c>
    </row>
    <row r="135" spans="1:4" x14ac:dyDescent="0.25">
      <c r="A135">
        <v>1986</v>
      </c>
      <c r="B135">
        <v>0.97299999999999998</v>
      </c>
      <c r="C135">
        <f>SUM(B$2:B135)^2*PI()</f>
        <v>19129.135899044744</v>
      </c>
      <c r="D135">
        <f t="shared" si="3"/>
        <v>474.07746392353147</v>
      </c>
    </row>
    <row r="136" spans="1:4" x14ac:dyDescent="0.25">
      <c r="A136">
        <v>1987</v>
      </c>
      <c r="B136">
        <v>0.55700000000000005</v>
      </c>
      <c r="C136">
        <f>SUM(B$2:B136)^2*PI()</f>
        <v>19403.201836424487</v>
      </c>
      <c r="D136">
        <f t="shared" si="3"/>
        <v>274.06593737974254</v>
      </c>
    </row>
    <row r="137" spans="1:4" x14ac:dyDescent="0.25">
      <c r="A137">
        <v>1988</v>
      </c>
      <c r="B137">
        <v>1.123</v>
      </c>
      <c r="C137">
        <f>SUM(B$2:B137)^2*PI()</f>
        <v>19961.689120011892</v>
      </c>
      <c r="D137">
        <f t="shared" si="3"/>
        <v>558.48728358740482</v>
      </c>
    </row>
    <row r="138" spans="1:4" x14ac:dyDescent="0.25">
      <c r="A138">
        <v>1989</v>
      </c>
      <c r="B138">
        <v>0.94499999999999995</v>
      </c>
      <c r="C138">
        <f>SUM(B$2:B138)^2*PI()</f>
        <v>20437.793420082216</v>
      </c>
      <c r="D138">
        <f t="shared" si="3"/>
        <v>476.10430007032483</v>
      </c>
    </row>
    <row r="139" spans="1:4" x14ac:dyDescent="0.25">
      <c r="A139">
        <v>1990</v>
      </c>
      <c r="B139">
        <v>0.72899999999999998</v>
      </c>
      <c r="C139">
        <f>SUM(B$2:B139)^2*PI()</f>
        <v>20808.907710164909</v>
      </c>
      <c r="D139">
        <f t="shared" si="3"/>
        <v>371.11429008269261</v>
      </c>
    </row>
    <row r="140" spans="1:4" x14ac:dyDescent="0.25">
      <c r="A140">
        <v>1991</v>
      </c>
      <c r="B140">
        <v>1.3260000000000001</v>
      </c>
      <c r="C140">
        <f>SUM(B$2:B140)^2*PI()</f>
        <v>21492.499261166759</v>
      </c>
      <c r="D140">
        <f t="shared" si="3"/>
        <v>683.59155100184944</v>
      </c>
    </row>
    <row r="141" spans="1:4" x14ac:dyDescent="0.25">
      <c r="A141">
        <v>1992</v>
      </c>
      <c r="B141">
        <v>1.7470000000000001</v>
      </c>
      <c r="C141">
        <f>SUM(B$2:B141)^2*PI()</f>
        <v>22409.994289516497</v>
      </c>
      <c r="D141">
        <f t="shared" si="3"/>
        <v>917.49502834973828</v>
      </c>
    </row>
    <row r="142" spans="1:4" x14ac:dyDescent="0.25">
      <c r="A142">
        <v>1993</v>
      </c>
      <c r="B142">
        <v>2.1509999999999998</v>
      </c>
      <c r="C142">
        <f>SUM(B$2:B142)^2*PI()</f>
        <v>23566.00431704714</v>
      </c>
      <c r="D142">
        <f t="shared" si="3"/>
        <v>1156.0100275306431</v>
      </c>
    </row>
    <row r="143" spans="1:4" x14ac:dyDescent="0.25">
      <c r="A143">
        <v>1994</v>
      </c>
      <c r="B143">
        <v>2.335</v>
      </c>
      <c r="C143">
        <f>SUM(B$2:B143)^2*PI()</f>
        <v>24853.808887981239</v>
      </c>
      <c r="D143">
        <f t="shared" si="3"/>
        <v>1287.8045709340986</v>
      </c>
    </row>
    <row r="144" spans="1:4" x14ac:dyDescent="0.25">
      <c r="A144">
        <v>1995</v>
      </c>
      <c r="B144">
        <v>2.0979999999999999</v>
      </c>
      <c r="C144">
        <f>SUM(B$2:B144)^2*PI()</f>
        <v>26040.120848900879</v>
      </c>
      <c r="D144">
        <f t="shared" si="3"/>
        <v>1186.3119609196401</v>
      </c>
    </row>
    <row r="145" spans="1:4" x14ac:dyDescent="0.25">
      <c r="A145">
        <v>1996</v>
      </c>
      <c r="B145">
        <v>1.2829999999999999</v>
      </c>
      <c r="C145">
        <f>SUM(B$2:B145)^2*PI()</f>
        <v>26779.219563648181</v>
      </c>
      <c r="D145">
        <f t="shared" si="3"/>
        <v>739.09871474730244</v>
      </c>
    </row>
    <row r="146" spans="1:4" x14ac:dyDescent="0.25">
      <c r="A146">
        <v>1997</v>
      </c>
      <c r="B146">
        <v>1.5129999999999999</v>
      </c>
      <c r="C146">
        <f>SUM(B$2:B146)^2*PI()</f>
        <v>27664.104570786058</v>
      </c>
      <c r="D146">
        <f t="shared" si="3"/>
        <v>884.88500713787653</v>
      </c>
    </row>
    <row r="147" spans="1:4" x14ac:dyDescent="0.25">
      <c r="A147">
        <v>1998</v>
      </c>
      <c r="B147">
        <v>1.296</v>
      </c>
      <c r="C147">
        <f>SUM(B$2:B147)^2*PI()</f>
        <v>28433.512985063808</v>
      </c>
      <c r="D147">
        <f t="shared" si="3"/>
        <v>769.40841427775013</v>
      </c>
    </row>
    <row r="148" spans="1:4" x14ac:dyDescent="0.25">
      <c r="A148">
        <v>1999</v>
      </c>
      <c r="B148">
        <v>2.11</v>
      </c>
      <c r="C148">
        <f>SUM(B$2:B148)^2*PI()</f>
        <v>29708.753933853008</v>
      </c>
      <c r="D148">
        <f t="shared" si="3"/>
        <v>1275.2409487892</v>
      </c>
    </row>
    <row r="149" spans="1:4" x14ac:dyDescent="0.25">
      <c r="A149">
        <v>2000</v>
      </c>
      <c r="B149">
        <v>1.532</v>
      </c>
      <c r="C149">
        <f>SUM(B$2:B149)^2*PI()</f>
        <v>30652.19213025827</v>
      </c>
      <c r="D149">
        <f t="shared" si="3"/>
        <v>943.43819640526272</v>
      </c>
    </row>
    <row r="150" spans="1:4" x14ac:dyDescent="0.25">
      <c r="A150">
        <v>2001</v>
      </c>
      <c r="B150">
        <v>1.0720000000000001</v>
      </c>
      <c r="C150">
        <f>SUM(B$2:B150)^2*PI()</f>
        <v>31321.122257424529</v>
      </c>
      <c r="D150">
        <f t="shared" si="3"/>
        <v>668.9301271662589</v>
      </c>
    </row>
    <row r="151" spans="1:4" x14ac:dyDescent="0.25">
      <c r="A151">
        <v>2002</v>
      </c>
      <c r="B151">
        <v>0.28899999999999998</v>
      </c>
      <c r="C151">
        <f>SUM(B$2:B151)^2*PI()</f>
        <v>31502.694510383171</v>
      </c>
      <c r="D151">
        <f t="shared" si="3"/>
        <v>181.57225295864191</v>
      </c>
    </row>
    <row r="152" spans="1:4" x14ac:dyDescent="0.25">
      <c r="A152">
        <v>2003</v>
      </c>
      <c r="B152">
        <v>0.91400000000000003</v>
      </c>
      <c r="C152">
        <f>SUM(B$2:B152)^2*PI()</f>
        <v>32080.394633847838</v>
      </c>
      <c r="D152">
        <f t="shared" si="3"/>
        <v>577.70012346466683</v>
      </c>
    </row>
    <row r="153" spans="1:4" x14ac:dyDescent="0.25">
      <c r="A153">
        <v>2004</v>
      </c>
      <c r="B153">
        <v>1.1120000000000001</v>
      </c>
      <c r="C153">
        <f>SUM(B$2:B153)^2*PI()</f>
        <v>32790.319780617305</v>
      </c>
      <c r="D153">
        <f t="shared" si="3"/>
        <v>709.92514676946666</v>
      </c>
    </row>
    <row r="154" spans="1:4" x14ac:dyDescent="0.25">
      <c r="A154">
        <v>2005</v>
      </c>
      <c r="B154">
        <v>1.1100000000000001</v>
      </c>
      <c r="C154">
        <f>SUM(B$2:B154)^2*PI()</f>
        <v>33506.716570550278</v>
      </c>
      <c r="D154">
        <f t="shared" si="3"/>
        <v>716.39678993297275</v>
      </c>
    </row>
    <row r="155" spans="1:4" x14ac:dyDescent="0.25">
      <c r="A155">
        <v>2006</v>
      </c>
      <c r="B155">
        <v>1.0169999999999999</v>
      </c>
      <c r="C155">
        <f>SUM(B$2:B155)^2*PI()</f>
        <v>34169.886691155065</v>
      </c>
      <c r="D155">
        <f t="shared" si="3"/>
        <v>663.17012060478737</v>
      </c>
    </row>
    <row r="156" spans="1:4" x14ac:dyDescent="0.25">
      <c r="A156">
        <v>2007</v>
      </c>
      <c r="B156">
        <v>1.984</v>
      </c>
      <c r="C156">
        <f>SUM(B$2:B156)^2*PI()</f>
        <v>35482.327690707258</v>
      </c>
      <c r="D156">
        <f t="shared" si="3"/>
        <v>1312.4409995521928</v>
      </c>
    </row>
    <row r="157" spans="1:4" x14ac:dyDescent="0.25">
      <c r="A157">
        <v>2008</v>
      </c>
      <c r="B157">
        <v>1.3839999999999999</v>
      </c>
      <c r="C157">
        <f>SUM(B$2:B157)^2*PI()</f>
        <v>36412.505073446293</v>
      </c>
      <c r="D157">
        <f t="shared" si="3"/>
        <v>930.17738273903524</v>
      </c>
    </row>
    <row r="158" spans="1:4" x14ac:dyDescent="0.25">
      <c r="A158">
        <v>2009</v>
      </c>
      <c r="B158">
        <v>1.5349999999999999</v>
      </c>
      <c r="C158">
        <f>SUM(B$2:B158)^2*PI()</f>
        <v>37458.24499661287</v>
      </c>
      <c r="D158">
        <f t="shared" si="3"/>
        <v>1045.7399231665768</v>
      </c>
    </row>
    <row r="159" spans="1:4" x14ac:dyDescent="0.25">
      <c r="A159">
        <v>2010</v>
      </c>
      <c r="B159">
        <v>2.6150000000000002</v>
      </c>
      <c r="C159">
        <f>SUM(B$2:B159)^2*PI()</f>
        <v>39273.843165735743</v>
      </c>
      <c r="D159">
        <f t="shared" si="3"/>
        <v>1815.5981691228735</v>
      </c>
    </row>
    <row r="160" spans="1:4" x14ac:dyDescent="0.25">
      <c r="A160">
        <v>2011</v>
      </c>
      <c r="B160">
        <v>2.6749999999999998</v>
      </c>
      <c r="C160">
        <f>SUM(B$2:B160)^2*PI()</f>
        <v>41175.555311287768</v>
      </c>
      <c r="D160">
        <f t="shared" si="3"/>
        <v>1901.7121455520246</v>
      </c>
    </row>
    <row r="161" spans="1:4" x14ac:dyDescent="0.25">
      <c r="A161">
        <v>2012</v>
      </c>
      <c r="B161">
        <v>1.3140000000000001</v>
      </c>
      <c r="C161">
        <f>SUM(B$2:B161)^2*PI()</f>
        <v>42126.171556407113</v>
      </c>
      <c r="D161">
        <f t="shared" si="3"/>
        <v>950.61624511934497</v>
      </c>
    </row>
    <row r="162" spans="1:4" x14ac:dyDescent="0.25">
      <c r="A162">
        <v>2013</v>
      </c>
      <c r="B162">
        <v>2.2839999999999998</v>
      </c>
      <c r="C162">
        <f>SUM(B$2:B162)^2*PI()</f>
        <v>43804.353556264854</v>
      </c>
      <c r="D162">
        <f t="shared" si="3"/>
        <v>1678.1819998577412</v>
      </c>
    </row>
    <row r="163" spans="1:4" x14ac:dyDescent="0.25">
      <c r="A163">
        <v>2014</v>
      </c>
      <c r="B163">
        <v>1.5109999999999999</v>
      </c>
      <c r="C163">
        <f>SUM(B$2:B163)^2*PI()</f>
        <v>44932.584068399308</v>
      </c>
      <c r="D163">
        <f t="shared" si="3"/>
        <v>1128.2305121344543</v>
      </c>
    </row>
    <row r="164" spans="1:4" x14ac:dyDescent="0.25">
      <c r="A164">
        <v>2015</v>
      </c>
      <c r="B164">
        <v>1.7450000000000001</v>
      </c>
      <c r="C164">
        <f>SUM(B$2:B164)^2*PI()</f>
        <v>46253.386890729023</v>
      </c>
      <c r="D164">
        <f t="shared" si="3"/>
        <v>1320.8028223297151</v>
      </c>
    </row>
    <row r="165" spans="1:4" x14ac:dyDescent="0.25">
      <c r="A165">
        <v>2016</v>
      </c>
      <c r="B165">
        <v>0.92900000000000005</v>
      </c>
      <c r="C165">
        <f>SUM(B$2:B165)^2*PI()</f>
        <v>46964.357725693066</v>
      </c>
      <c r="D165">
        <f t="shared" si="3"/>
        <v>710.9708349640423</v>
      </c>
    </row>
    <row r="166" spans="1:4" x14ac:dyDescent="0.25">
      <c r="A166">
        <v>2017</v>
      </c>
      <c r="B166">
        <v>1.6739999999999999</v>
      </c>
      <c r="C166">
        <f>SUM(B$2:B166)^2*PI()</f>
        <v>48259.17202739662</v>
      </c>
      <c r="D166">
        <f t="shared" si="3"/>
        <v>1294.8143017035545</v>
      </c>
    </row>
    <row r="167" spans="1:4" x14ac:dyDescent="0.25">
      <c r="A167">
        <v>2018</v>
      </c>
      <c r="B167">
        <v>0.53700000000000003</v>
      </c>
      <c r="C167">
        <f>SUM(B$2:B167)^2*PI()</f>
        <v>48678.263639415156</v>
      </c>
      <c r="D167">
        <f t="shared" si="3"/>
        <v>419.09161201853567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Sheppard, Paul R - (prs)</dc:creator>
  <cp:lastModifiedBy>Sheppard, Paul R - (prs)</cp:lastModifiedBy>
  <dcterms:created xsi:type="dcterms:W3CDTF">2019-05-27T22:55:23Z</dcterms:created>
  <dcterms:modified xsi:type="dcterms:W3CDTF">2019-05-30T00:47:54Z</dcterms:modified>
</cp:coreProperties>
</file>